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odata\shares\CO\ODO\F &amp; P\Forms\Current\Traffic Engineering &amp; Operations (TE)\Excel\"/>
    </mc:Choice>
  </mc:AlternateContent>
  <xr:revisionPtr revIDLastSave="0" documentId="8_{469FC779-1BF8-42AA-B5F3-9C2220641EB2}" xr6:coauthVersionLast="45" xr6:coauthVersionMax="45" xr10:uidLastSave="{00000000-0000-0000-0000-000000000000}"/>
  <bookViews>
    <workbookView xWindow="28680" yWindow="-120" windowWidth="29040" windowHeight="15840" xr2:uid="{D359516A-B941-41DB-9EAB-EEDED1997703}"/>
  </bookViews>
  <sheets>
    <sheet name="Chapter 9 Form 750-020-10" sheetId="1" r:id="rId1"/>
  </sheets>
  <externalReferences>
    <externalReference r:id="rId2"/>
    <externalReference r:id="rId3"/>
  </externalReferences>
  <definedNames>
    <definedName name="\N" localSheetId="0">#REF!</definedName>
    <definedName name="\N">#REF!</definedName>
    <definedName name="\P" localSheetId="0">#REF!</definedName>
    <definedName name="\P">#REF!</definedName>
    <definedName name="\R" localSheetId="0">#REF!</definedName>
    <definedName name="\R">#REF!</definedName>
    <definedName name="_1__123Graph_ACHART_1" hidden="1">'[1]Warrant 9 &gt;40mph'!$P$50:$P$120</definedName>
    <definedName name="_2__123Graph_BCHART_1" hidden="1">'[1]Warrant 9 &gt;40mph'!$Q$50:$Q$120</definedName>
    <definedName name="_3__123Graph_CCHART_1" hidden="1">'[1]Warrant 9 &gt;40mph'!$R$50:$R$120</definedName>
    <definedName name="_4__123Graph_DCHART_1" hidden="1">'[1]Warrant 9 &gt;40mph'!$S$50:$S$120</definedName>
    <definedName name="_5__123Graph_XCHART_1" hidden="1">'[1]Warrant 9 &gt;40mph'!$O$50:$O$120</definedName>
    <definedName name="_Key1" hidden="1">'[1]Warrant 9 &gt;40mph'!$S$81:$S$89</definedName>
    <definedName name="_Order1" hidden="1">255</definedName>
    <definedName name="_Order2" hidden="1">255</definedName>
    <definedName name="_Regression_X" hidden="1">'[1]Warrant 11 &gt;40mph'!$N$40:$P$140</definedName>
    <definedName name="_Regression_Y" hidden="1">'[1]Warrant 11 &gt;40mph'!$O$40:$Q$140</definedName>
    <definedName name="_Sort" hidden="1">'[1]Warrant 9 &gt;40mph'!$S$81:$S$89</definedName>
    <definedName name="COUNTER" localSheetId="0">#REF!</definedName>
    <definedName name="COUNTER">#REF!</definedName>
    <definedName name="CURVES">[1]Warrant!$AV$21:$BK$37</definedName>
    <definedName name="PRINT" localSheetId="0">#REF!</definedName>
    <definedName name="PRINT">#REF!</definedName>
    <definedName name="_xlnm.Print_Area" localSheetId="0">'Chapter 9 Form 750-020-10'!$A$1:$AI$52</definedName>
    <definedName name="REGNO">[2]Sheet2!$A$1:$B$32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I12" i="1"/>
  <c r="H50" i="1" l="1"/>
  <c r="L50" i="1"/>
  <c r="O50" i="1"/>
  <c r="S50" i="1"/>
  <c r="V50" i="1"/>
  <c r="Z50" i="1"/>
  <c r="AC50" i="1"/>
  <c r="AG50" i="1"/>
  <c r="AC52" i="1" l="1"/>
  <c r="V52" i="1"/>
</calcChain>
</file>

<file path=xl/sharedStrings.xml><?xml version="1.0" encoding="utf-8"?>
<sst xmlns="http://schemas.openxmlformats.org/spreadsheetml/2006/main" count="46" uniqueCount="35">
  <si>
    <t>BIKES</t>
  </si>
  <si>
    <t>PEDS</t>
  </si>
  <si>
    <t>INTERSECTION TOTALS</t>
  </si>
  <si>
    <t>APPROACH TOTALS</t>
  </si>
  <si>
    <t>WEST</t>
  </si>
  <si>
    <t>EAST</t>
  </si>
  <si>
    <t>SOUTH</t>
  </si>
  <si>
    <t>NORTH</t>
  </si>
  <si>
    <t>TIME</t>
  </si>
  <si>
    <t>Remarks:</t>
  </si>
  <si>
    <t>Median Width (feet):</t>
  </si>
  <si>
    <t>E/W:</t>
  </si>
  <si>
    <t>N/S:</t>
  </si>
  <si>
    <t>Roadway Width (feet)</t>
  </si>
  <si>
    <t>INTERSECTION DIAGRAM</t>
  </si>
  <si>
    <t>SUMMARY OF NON-MOTORIZED MOVEMENTS</t>
  </si>
  <si>
    <t>State of Florida Department of Transportation</t>
  </si>
  <si>
    <t>Major Street</t>
  </si>
  <si>
    <t>Agency / Company</t>
  </si>
  <si>
    <t xml:space="preserve">   Roadway ID</t>
  </si>
  <si>
    <t>Milepost</t>
  </si>
  <si>
    <t>Analyst/Observer</t>
  </si>
  <si>
    <t>Minor Street</t>
  </si>
  <si>
    <t>Date Performed</t>
  </si>
  <si>
    <t>Analysis Period</t>
  </si>
  <si>
    <t xml:space="preserve">To: </t>
  </si>
  <si>
    <t>City</t>
  </si>
  <si>
    <t>Weather</t>
  </si>
  <si>
    <t>County</t>
  </si>
  <si>
    <t xml:space="preserve">Intersection Control Type: </t>
  </si>
  <si>
    <t>MINOR STREET</t>
  </si>
  <si>
    <t>MAJOR STREET</t>
  </si>
  <si>
    <t>NON-MOTORIZED MOVEMENTS</t>
  </si>
  <si>
    <t>AM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</si>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</sst>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h:mm\ AM/PM;@"/>
    <numFmt numFmtId="165" formatCode="[$-F800]dddd\,\ mmmm\ dd\,\ yyyy"/>
    <numFmt numFmtId="166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Wingdings"/>
      <charset val="2"/>
    </font>
    <font>
      <sz val="12"/>
      <name val="Arial"/>
      <family val="2"/>
    </font>
    <font>
      <b/>
      <sz val="9"/>
      <color theme="1"/>
      <name val="Calibri"/>
      <family val="2"/>
      <scheme val="minor"/>
    </font>
    <font>
      <sz val="10"/>
      <name val="SWISS"/>
    </font>
    <font>
      <b/>
      <sz val="14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</cellStyleXfs>
  <cellXfs count="169">
    <xf numFmtId="0" fontId="0" fillId="0" borderId="0" xfId="0"/>
    <xf numFmtId="0" fontId="2" fillId="0" borderId="0" xfId="2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0" xfId="2" applyFont="1"/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0" xfId="2" applyFont="1" applyBorder="1" applyAlignment="1">
      <alignment horizontal="right"/>
    </xf>
    <xf numFmtId="0" fontId="3" fillId="0" borderId="47" xfId="2" applyFont="1" applyBorder="1" applyAlignment="1"/>
    <xf numFmtId="0" fontId="3" fillId="0" borderId="0" xfId="2" applyFont="1" applyBorder="1" applyAlignment="1"/>
    <xf numFmtId="0" fontId="3" fillId="0" borderId="45" xfId="2" applyFont="1" applyBorder="1" applyAlignment="1">
      <alignment horizontal="center" vertical="center"/>
    </xf>
    <xf numFmtId="0" fontId="3" fillId="0" borderId="0" xfId="2" applyFont="1" applyAlignment="1" applyProtection="1">
      <alignment horizontal="left"/>
      <protection hidden="1"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5" xfId="0" applyFont="1" applyBorder="1" applyAlignment="1" applyProtection="1">
      <alignment vertical="top" wrapText="1"/>
      <protection locked="0"/>
    </xf>
    <xf numFmtId="0" fontId="17" fillId="0" borderId="0" xfId="2" applyFont="1" applyAlignment="1">
      <alignment horizont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166" fontId="4" fillId="0" borderId="3" xfId="1" applyNumberFormat="1" applyFont="1" applyBorder="1" applyAlignment="1" applyProtection="1">
      <alignment horizontal="center"/>
      <protection locked="0"/>
    </xf>
    <xf numFmtId="0" fontId="3" fillId="0" borderId="47" xfId="2" applyFont="1" applyBorder="1" applyAlignment="1">
      <alignment horizontal="left"/>
    </xf>
    <xf numFmtId="0" fontId="3" fillId="0" borderId="0" xfId="2" applyFont="1" applyBorder="1" applyAlignment="1">
      <alignment horizontal="left"/>
    </xf>
    <xf numFmtId="0" fontId="4" fillId="0" borderId="3" xfId="2" applyFont="1" applyBorder="1" applyAlignment="1" applyProtection="1">
      <alignment horizontal="center"/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3" fillId="0" borderId="11" xfId="2" applyFont="1" applyBorder="1" applyAlignment="1">
      <alignment horizontal="left"/>
    </xf>
    <xf numFmtId="0" fontId="4" fillId="0" borderId="6" xfId="2" applyFont="1" applyBorder="1" applyAlignment="1" applyProtection="1">
      <alignment horizontal="center"/>
      <protection locked="0"/>
    </xf>
    <xf numFmtId="165" fontId="4" fillId="0" borderId="3" xfId="2" applyNumberFormat="1" applyFont="1" applyBorder="1" applyAlignment="1" applyProtection="1">
      <alignment horizontal="center"/>
      <protection locked="0"/>
    </xf>
    <xf numFmtId="165" fontId="4" fillId="0" borderId="2" xfId="2" applyNumberFormat="1" applyFont="1" applyBorder="1" applyAlignment="1" applyProtection="1">
      <alignment horizontal="center"/>
      <protection locked="0"/>
    </xf>
    <xf numFmtId="0" fontId="3" fillId="2" borderId="19" xfId="2" applyFont="1" applyFill="1" applyBorder="1" applyAlignment="1">
      <alignment horizontal="left" vertical="center"/>
    </xf>
    <xf numFmtId="0" fontId="3" fillId="2" borderId="20" xfId="2" applyFont="1" applyFill="1" applyBorder="1" applyAlignment="1">
      <alignment horizontal="left" vertical="center"/>
    </xf>
    <xf numFmtId="0" fontId="3" fillId="2" borderId="21" xfId="2" applyFont="1" applyFill="1" applyBorder="1" applyAlignment="1">
      <alignment horizontal="left" vertical="center"/>
    </xf>
    <xf numFmtId="164" fontId="4" fillId="0" borderId="6" xfId="2" applyNumberFormat="1" applyFont="1" applyBorder="1" applyAlignment="1" applyProtection="1">
      <alignment horizontal="center"/>
      <protection locked="0"/>
    </xf>
    <xf numFmtId="165" fontId="4" fillId="0" borderId="6" xfId="2" applyNumberFormat="1" applyFont="1" applyBorder="1" applyAlignment="1" applyProtection="1">
      <alignment horizontal="center"/>
      <protection locked="0"/>
    </xf>
    <xf numFmtId="18" fontId="10" fillId="0" borderId="39" xfId="0" applyNumberFormat="1" applyFont="1" applyBorder="1" applyAlignment="1">
      <alignment horizontal="center" vertical="center"/>
    </xf>
    <xf numFmtId="18" fontId="10" fillId="0" borderId="40" xfId="0" applyNumberFormat="1" applyFont="1" applyBorder="1" applyAlignment="1">
      <alignment horizontal="center" vertical="center"/>
    </xf>
    <xf numFmtId="18" fontId="10" fillId="0" borderId="41" xfId="0" applyNumberFormat="1" applyFont="1" applyBorder="1" applyAlignment="1">
      <alignment horizontal="center" vertical="center"/>
    </xf>
    <xf numFmtId="18" fontId="10" fillId="0" borderId="7" xfId="0" applyNumberFormat="1" applyFont="1" applyBorder="1" applyAlignment="1">
      <alignment horizontal="center" vertical="center"/>
    </xf>
    <xf numFmtId="18" fontId="10" fillId="0" borderId="6" xfId="0" applyNumberFormat="1" applyFont="1" applyBorder="1" applyAlignment="1">
      <alignment horizontal="center" vertical="center"/>
    </xf>
    <xf numFmtId="18" fontId="10" fillId="0" borderId="42" xfId="0" applyNumberFormat="1" applyFont="1" applyBorder="1" applyAlignment="1">
      <alignment horizontal="center" vertical="center"/>
    </xf>
    <xf numFmtId="18" fontId="10" fillId="0" borderId="43" xfId="0" applyNumberFormat="1" applyFont="1" applyBorder="1" applyAlignment="1">
      <alignment horizontal="center" vertical="center"/>
    </xf>
    <xf numFmtId="18" fontId="10" fillId="0" borderId="44" xfId="0" applyNumberFormat="1" applyFont="1" applyBorder="1" applyAlignment="1">
      <alignment horizontal="center" vertical="center"/>
    </xf>
    <xf numFmtId="18" fontId="10" fillId="0" borderId="45" xfId="0" applyNumberFormat="1" applyFont="1" applyBorder="1" applyAlignment="1">
      <alignment horizontal="center" vertical="center"/>
    </xf>
    <xf numFmtId="18" fontId="10" fillId="0" borderId="5" xfId="0" applyNumberFormat="1" applyFont="1" applyBorder="1" applyAlignment="1">
      <alignment horizontal="center" vertical="center"/>
    </xf>
    <xf numFmtId="165" fontId="3" fillId="0" borderId="9" xfId="2" applyNumberFormat="1" applyFont="1" applyBorder="1" applyAlignment="1">
      <alignment horizontal="center"/>
    </xf>
    <xf numFmtId="164" fontId="4" fillId="0" borderId="3" xfId="2" applyNumberFormat="1" applyFont="1" applyBorder="1" applyAlignment="1" applyProtection="1">
      <alignment horizontal="center"/>
      <protection locked="0"/>
    </xf>
    <xf numFmtId="164" fontId="4" fillId="0" borderId="2" xfId="2" applyNumberFormat="1" applyFont="1" applyBorder="1" applyAlignment="1" applyProtection="1">
      <alignment horizontal="center"/>
      <protection locked="0"/>
    </xf>
    <xf numFmtId="0" fontId="3" fillId="0" borderId="11" xfId="2" applyFont="1" applyBorder="1" applyAlignment="1">
      <alignment horizontal="left" vertical="top"/>
    </xf>
    <xf numFmtId="0" fontId="3" fillId="0" borderId="0" xfId="2" applyFont="1" applyBorder="1" applyAlignment="1">
      <alignment horizontal="left" vertical="top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3" fillId="0" borderId="10" xfId="2" applyFont="1" applyBorder="1" applyAlignment="1">
      <alignment horizontal="left"/>
    </xf>
    <xf numFmtId="0" fontId="3" fillId="0" borderId="9" xfId="2" applyFont="1" applyBorder="1" applyAlignment="1">
      <alignment horizontal="left"/>
    </xf>
    <xf numFmtId="0" fontId="3" fillId="0" borderId="46" xfId="2" applyFont="1" applyBorder="1" applyAlignment="1">
      <alignment horizontal="left"/>
    </xf>
    <xf numFmtId="0" fontId="4" fillId="0" borderId="0" xfId="2" applyFont="1" applyAlignment="1" applyProtection="1">
      <alignment horizontal="center"/>
      <protection locked="0"/>
    </xf>
    <xf numFmtId="0" fontId="4" fillId="0" borderId="12" xfId="2" applyFont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64" fontId="6" fillId="0" borderId="19" xfId="0" applyNumberFormat="1" applyFont="1" applyBorder="1" applyAlignment="1" applyProtection="1">
      <alignment horizontal="center" vertical="center"/>
      <protection locked="0"/>
    </xf>
    <xf numFmtId="164" fontId="6" fillId="0" borderId="20" xfId="0" applyNumberFormat="1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9" xfId="2" applyFont="1" applyBorder="1" applyAlignment="1" applyProtection="1">
      <alignment horizontal="center" vertical="center"/>
      <protection locked="0"/>
    </xf>
    <xf numFmtId="0" fontId="5" fillId="0" borderId="30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Alignment="1" applyProtection="1">
      <alignment horizontal="center" vertical="center"/>
      <protection locked="0"/>
    </xf>
    <xf numFmtId="0" fontId="5" fillId="0" borderId="28" xfId="2" applyFont="1" applyBorder="1" applyAlignment="1" applyProtection="1">
      <alignment horizontal="center" vertical="center"/>
      <protection locked="0"/>
    </xf>
    <xf numFmtId="0" fontId="5" fillId="0" borderId="23" xfId="2" applyFont="1" applyBorder="1" applyAlignment="1" applyProtection="1">
      <alignment horizontal="center" vertical="center"/>
      <protection locked="0"/>
    </xf>
    <xf numFmtId="0" fontId="5" fillId="0" borderId="24" xfId="2" applyFont="1" applyBorder="1" applyAlignment="1" applyProtection="1">
      <alignment horizontal="center" vertical="center"/>
      <protection locked="0"/>
    </xf>
    <xf numFmtId="164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26" xfId="0" applyNumberFormat="1" applyFont="1" applyBorder="1" applyAlignment="1" applyProtection="1">
      <alignment horizontal="center" vertical="center"/>
      <protection locked="0"/>
    </xf>
    <xf numFmtId="164" fontId="6" fillId="0" borderId="27" xfId="0" applyNumberFormat="1" applyFont="1" applyBorder="1" applyAlignment="1" applyProtection="1">
      <alignment horizontal="center" vertical="center"/>
      <protection locked="0"/>
    </xf>
    <xf numFmtId="164" fontId="6" fillId="0" borderId="31" xfId="0" applyNumberFormat="1" applyFont="1" applyBorder="1" applyAlignment="1" applyProtection="1">
      <alignment horizontal="center" vertical="center"/>
      <protection locked="0"/>
    </xf>
    <xf numFmtId="164" fontId="6" fillId="0" borderId="32" xfId="0" applyNumberFormat="1" applyFont="1" applyBorder="1" applyAlignment="1" applyProtection="1">
      <alignment horizontal="center" vertical="center"/>
      <protection locked="0"/>
    </xf>
    <xf numFmtId="164" fontId="6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6" xfId="2" applyFont="1" applyBorder="1" applyAlignment="1" applyProtection="1">
      <alignment horizontal="center" vertical="center"/>
      <protection locked="0"/>
    </xf>
    <xf numFmtId="0" fontId="5" fillId="0" borderId="22" xfId="2" applyFont="1" applyBorder="1" applyAlignment="1" applyProtection="1">
      <alignment horizontal="center" vertical="center"/>
      <protection locked="0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2" borderId="19" xfId="2" applyFont="1" applyFill="1" applyBorder="1" applyAlignment="1">
      <alignment horizontal="center" vertical="center"/>
    </xf>
    <xf numFmtId="0" fontId="3" fillId="2" borderId="20" xfId="2" applyFont="1" applyFill="1" applyBorder="1" applyAlignment="1">
      <alignment horizontal="center" vertical="center"/>
    </xf>
    <xf numFmtId="0" fontId="3" fillId="2" borderId="21" xfId="2" applyFont="1" applyFill="1" applyBorder="1" applyAlignment="1">
      <alignment horizontal="center" vertical="center"/>
    </xf>
    <xf numFmtId="0" fontId="3" fillId="2" borderId="34" xfId="2" applyFont="1" applyFill="1" applyBorder="1" applyAlignment="1">
      <alignment horizontal="center" vertical="center"/>
    </xf>
    <xf numFmtId="0" fontId="3" fillId="2" borderId="35" xfId="2" applyFont="1" applyFill="1" applyBorder="1" applyAlignment="1">
      <alignment horizontal="center" vertical="center"/>
    </xf>
    <xf numFmtId="0" fontId="3" fillId="2" borderId="36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2" fillId="0" borderId="10" xfId="2" applyBorder="1" applyAlignment="1">
      <alignment horizontal="center"/>
    </xf>
    <xf numFmtId="0" fontId="2" fillId="0" borderId="9" xfId="2" applyBorder="1" applyAlignment="1">
      <alignment horizontal="center"/>
    </xf>
    <xf numFmtId="0" fontId="2" fillId="0" borderId="8" xfId="2" applyBorder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65" fontId="3" fillId="0" borderId="0" xfId="2" applyNumberFormat="1" applyFont="1" applyBorder="1" applyAlignment="1">
      <alignment horizontal="center"/>
    </xf>
    <xf numFmtId="0" fontId="7" fillId="0" borderId="39" xfId="0" applyFont="1" applyBorder="1" applyAlignment="1" applyProtection="1">
      <alignment horizontal="center" vertical="top" wrapText="1"/>
      <protection locked="0"/>
    </xf>
    <xf numFmtId="0" fontId="7" fillId="0" borderId="40" xfId="0" applyFont="1" applyBorder="1" applyAlignment="1" applyProtection="1">
      <alignment horizontal="center" vertical="top" wrapText="1"/>
      <protection locked="0"/>
    </xf>
    <xf numFmtId="0" fontId="7" fillId="0" borderId="44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2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horizontal="center" vertical="top" wrapText="1"/>
      <protection locked="0"/>
    </xf>
  </cellXfs>
  <cellStyles count="4">
    <cellStyle name="Comma" xfId="1" builtinId="3"/>
    <cellStyle name="Normal" xfId="0" builtinId="0"/>
    <cellStyle name="Normal 2" xfId="2" xr:uid="{1ABCFD2F-89CC-4183-80DA-60B165C9FBB3}"/>
    <cellStyle name="Normal_SIGNAL" xfId="3" xr:uid="{5A2F2B41-FC2C-4A59-9907-8121D85A3C40}"/>
  </cellStyles>
  <dxfs count="3">
    <dxf>
      <fill>
        <patternFill>
          <bgColor theme="5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60960</xdr:colOff>
      <xdr:row>48</xdr:row>
      <xdr:rowOff>68580</xdr:rowOff>
    </xdr:from>
    <xdr:to>
      <xdr:col>27</xdr:col>
      <xdr:colOff>0</xdr:colOff>
      <xdr:row>48</xdr:row>
      <xdr:rowOff>68580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17148810" y="8831580"/>
          <a:ext cx="59626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106680</xdr:colOff>
      <xdr:row>48</xdr:row>
      <xdr:rowOff>76200</xdr:rowOff>
    </xdr:from>
    <xdr:to>
      <xdr:col>27</xdr:col>
      <xdr:colOff>121920</xdr:colOff>
      <xdr:row>48</xdr:row>
      <xdr:rowOff>76200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7194530" y="8839200"/>
          <a:ext cx="67246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83820</xdr:colOff>
      <xdr:row>48</xdr:row>
      <xdr:rowOff>68580</xdr:rowOff>
    </xdr:from>
    <xdr:to>
      <xdr:col>27</xdr:col>
      <xdr:colOff>137160</xdr:colOff>
      <xdr:row>48</xdr:row>
      <xdr:rowOff>68580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17171670" y="8831580"/>
          <a:ext cx="71056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13</xdr:row>
          <xdr:rowOff>9525</xdr:rowOff>
        </xdr:from>
        <xdr:to>
          <xdr:col>19</xdr:col>
          <xdr:colOff>161925</xdr:colOff>
          <xdr:row>13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14</xdr:row>
          <xdr:rowOff>19050</xdr:rowOff>
        </xdr:from>
        <xdr:to>
          <xdr:col>19</xdr:col>
          <xdr:colOff>161925</xdr:colOff>
          <xdr:row>14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22</xdr:row>
          <xdr:rowOff>19050</xdr:rowOff>
        </xdr:from>
        <xdr:to>
          <xdr:col>19</xdr:col>
          <xdr:colOff>161925</xdr:colOff>
          <xdr:row>22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23</xdr:row>
          <xdr:rowOff>19050</xdr:rowOff>
        </xdr:from>
        <xdr:to>
          <xdr:col>19</xdr:col>
          <xdr:colOff>161925</xdr:colOff>
          <xdr:row>23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19050</xdr:rowOff>
        </xdr:from>
        <xdr:to>
          <xdr:col>7</xdr:col>
          <xdr:colOff>161925</xdr:colOff>
          <xdr:row>22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23</xdr:row>
          <xdr:rowOff>19050</xdr:rowOff>
        </xdr:from>
        <xdr:to>
          <xdr:col>7</xdr:col>
          <xdr:colOff>161925</xdr:colOff>
          <xdr:row>23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9525</xdr:rowOff>
        </xdr:from>
        <xdr:to>
          <xdr:col>7</xdr:col>
          <xdr:colOff>161925</xdr:colOff>
          <xdr:row>13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Pushbutton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19050</xdr:rowOff>
        </xdr:from>
        <xdr:to>
          <xdr:col>7</xdr:col>
          <xdr:colOff>161925</xdr:colOff>
          <xdr:row>14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Ped Head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85235</xdr:colOff>
      <xdr:row>9</xdr:row>
      <xdr:rowOff>60769</xdr:rowOff>
    </xdr:from>
    <xdr:to>
      <xdr:col>22</xdr:col>
      <xdr:colOff>155999</xdr:colOff>
      <xdr:row>13</xdr:row>
      <xdr:rowOff>130457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3552335" y="1765744"/>
          <a:ext cx="832764" cy="831688"/>
          <a:chOff x="3595000" y="1207226"/>
          <a:chExt cx="837131" cy="836560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693523" y="1364942"/>
            <a:ext cx="658586" cy="529225"/>
          </a:xfrm>
          <a:prstGeom prst="rect">
            <a:avLst/>
          </a:prstGeom>
        </xdr:spPr>
      </xdr:pic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5" name="Option Button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3920490" y="1207226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Option Button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3923211" y="1828247"/>
                <a:ext cx="183969" cy="2155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Option Button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3595000" y="1519644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8" name="Option Button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4249251" y="1521822"/>
                <a:ext cx="182880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3696787" y="1300294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4149093" y="1296487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  <a:ext uri="{FF2B5EF4-FFF2-40B4-BE49-F238E27FC236}">
                    <a16:creationId xmlns:a16="http://schemas.microsoft.com/office/drawing/2014/main" id="{00000000-0008-0000-0000-000011040000}"/>
                  </a:ext>
                </a:extLst>
              </xdr:cNvPr>
              <xdr:cNvSpPr/>
            </xdr:nvSpPr>
            <xdr:spPr bwMode="auto">
              <a:xfrm>
                <a:off x="3698421" y="1744437"/>
                <a:ext cx="183968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  <a:ext uri="{FF2B5EF4-FFF2-40B4-BE49-F238E27FC236}">
                    <a16:creationId xmlns:a16="http://schemas.microsoft.com/office/drawing/2014/main" id="{00000000-0008-0000-0000-000012040000}"/>
                  </a:ext>
                </a:extLst>
              </xdr:cNvPr>
              <xdr:cNvSpPr/>
            </xdr:nvSpPr>
            <xdr:spPr bwMode="auto">
              <a:xfrm>
                <a:off x="4150180" y="1742807"/>
                <a:ext cx="183969" cy="215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28575</xdr:rowOff>
        </xdr:from>
        <xdr:to>
          <xdr:col>27</xdr:col>
          <xdr:colOff>142875</xdr:colOff>
          <xdr:row>16</xdr:row>
          <xdr:rowOff>104775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&lt; 4 feet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15</xdr:row>
          <xdr:rowOff>28575</xdr:rowOff>
        </xdr:from>
        <xdr:to>
          <xdr:col>34</xdr:col>
          <xdr:colOff>0</xdr:colOff>
          <xdr:row>16</xdr:row>
          <xdr:rowOff>104775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≥ 4 feet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104775</xdr:colOff>
          <xdr:row>23</xdr:row>
          <xdr:rowOff>57150</xdr:rowOff>
        </xdr:from>
        <xdr:to>
          <xdr:col>32</xdr:col>
          <xdr:colOff>76200</xdr:colOff>
          <xdr:row>25</xdr:row>
          <xdr:rowOff>28575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Data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48660017\blank%20warra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a-data\projects\MGD\99%20BP\Dep08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put"/>
      <sheetName val="24-Hour Input"/>
      <sheetName val="Peds Input"/>
      <sheetName val="Bike Input (2)"/>
      <sheetName val="Bike Input"/>
      <sheetName val="Delay 1-hr Input"/>
      <sheetName val="Accident Input"/>
      <sheetName val="Warrant"/>
      <sheetName val="Accident Print"/>
      <sheetName val="Vehicle Movements"/>
      <sheetName val="Warrant 1&amp;2"/>
      <sheetName val="Warrant 3,4&amp;5"/>
      <sheetName val="Warrant 6,7&amp;8"/>
      <sheetName val="Warrant 9 &gt;40mph"/>
      <sheetName val="Warrant 10"/>
      <sheetName val="Warrant 11 &gt;40mph"/>
      <sheetName val="24-Hour Print"/>
      <sheetName val="TMC-8hr Input (2)"/>
      <sheetName val="TMC-8hr Print"/>
      <sheetName val="Peds Print"/>
      <sheetName val="Bike Print"/>
      <sheetName val="Delay Prin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1">
          <cell r="AV21">
            <v>1</v>
          </cell>
          <cell r="AW21">
            <v>2</v>
          </cell>
          <cell r="AX21">
            <v>3</v>
          </cell>
          <cell r="AY21">
            <v>4</v>
          </cell>
          <cell r="AZ21">
            <v>5</v>
          </cell>
          <cell r="BA21">
            <v>6</v>
          </cell>
          <cell r="BB21">
            <v>7</v>
          </cell>
          <cell r="BC21">
            <v>8</v>
          </cell>
          <cell r="BD21">
            <v>9</v>
          </cell>
          <cell r="BE21">
            <v>10</v>
          </cell>
          <cell r="BF21">
            <v>11</v>
          </cell>
          <cell r="BG21">
            <v>12</v>
          </cell>
          <cell r="BH21">
            <v>13</v>
          </cell>
          <cell r="BI21">
            <v>14</v>
          </cell>
          <cell r="BJ21">
            <v>15</v>
          </cell>
          <cell r="BK21">
            <v>16</v>
          </cell>
        </row>
        <row r="22">
          <cell r="AV22">
            <v>764</v>
          </cell>
          <cell r="AW22">
            <v>843</v>
          </cell>
          <cell r="AX22">
            <v>843</v>
          </cell>
          <cell r="AY22">
            <v>1082</v>
          </cell>
          <cell r="AZ22">
            <v>506</v>
          </cell>
          <cell r="BA22">
            <v>597</v>
          </cell>
          <cell r="BB22">
            <v>597</v>
          </cell>
          <cell r="BC22">
            <v>781</v>
          </cell>
          <cell r="BD22">
            <v>552.85</v>
          </cell>
          <cell r="BE22">
            <v>655</v>
          </cell>
          <cell r="BF22">
            <v>655</v>
          </cell>
          <cell r="BG22">
            <v>869</v>
          </cell>
          <cell r="BH22">
            <v>367</v>
          </cell>
          <cell r="BI22">
            <v>451</v>
          </cell>
          <cell r="BJ22">
            <v>451</v>
          </cell>
          <cell r="BK22">
            <v>626</v>
          </cell>
        </row>
        <row r="23">
          <cell r="AV23">
            <v>283.49475200000006</v>
          </cell>
          <cell r="AW23">
            <v>377.65797199999997</v>
          </cell>
          <cell r="AX23">
            <v>377.65797199999997</v>
          </cell>
          <cell r="AY23">
            <v>488.79056000000003</v>
          </cell>
          <cell r="AZ23">
            <v>123.09951999999998</v>
          </cell>
          <cell r="BA23">
            <v>170.70267999999996</v>
          </cell>
          <cell r="BB23">
            <v>170.70267999999996</v>
          </cell>
          <cell r="BC23">
            <v>220.00754000000006</v>
          </cell>
          <cell r="BD23">
            <v>156.04354799999999</v>
          </cell>
          <cell r="BE23">
            <v>213.37452399999992</v>
          </cell>
          <cell r="BF23">
            <v>213.37452399999992</v>
          </cell>
          <cell r="BG23">
            <v>289.120812</v>
          </cell>
          <cell r="BH23">
            <v>60</v>
          </cell>
          <cell r="BI23">
            <v>82.631004000000047</v>
          </cell>
          <cell r="BJ23">
            <v>82.631004000000047</v>
          </cell>
          <cell r="BK23">
            <v>108.02004800000003</v>
          </cell>
        </row>
        <row r="24">
          <cell r="AV24">
            <v>173.99283199999996</v>
          </cell>
          <cell r="AW24">
            <v>252.27475199999998</v>
          </cell>
          <cell r="AX24">
            <v>252.27475199999998</v>
          </cell>
          <cell r="AY24">
            <v>329.99616000000003</v>
          </cell>
          <cell r="AZ24">
            <v>75</v>
          </cell>
          <cell r="BA24">
            <v>91.906880000000058</v>
          </cell>
          <cell r="BB24">
            <v>100</v>
          </cell>
          <cell r="BC24">
            <v>117.8966400000001</v>
          </cell>
          <cell r="BD24">
            <v>84.613968</v>
          </cell>
          <cell r="BE24">
            <v>122.06278399999997</v>
          </cell>
          <cell r="BF24">
            <v>122.06278399999997</v>
          </cell>
          <cell r="BG24">
            <v>165.31859199999985</v>
          </cell>
          <cell r="BH24">
            <v>60</v>
          </cell>
          <cell r="BI24">
            <v>60</v>
          </cell>
          <cell r="BJ24">
            <v>80</v>
          </cell>
          <cell r="BK24">
            <v>80</v>
          </cell>
        </row>
        <row r="25">
          <cell r="AV25">
            <v>144.36361699999992</v>
          </cell>
          <cell r="AW25">
            <v>213.23085200000003</v>
          </cell>
          <cell r="AX25">
            <v>213.23085200000003</v>
          </cell>
          <cell r="AY25">
            <v>280.78133000000003</v>
          </cell>
          <cell r="AZ25">
            <v>75</v>
          </cell>
          <cell r="BA25">
            <v>75.443229999999971</v>
          </cell>
          <cell r="BB25">
            <v>100</v>
          </cell>
          <cell r="BC25">
            <v>100</v>
          </cell>
          <cell r="BD25">
            <v>80</v>
          </cell>
          <cell r="BE25">
            <v>99.824658999999883</v>
          </cell>
          <cell r="BF25">
            <v>115</v>
          </cell>
          <cell r="BG25">
            <v>134.02873199999993</v>
          </cell>
          <cell r="BH25">
            <v>60</v>
          </cell>
          <cell r="BI25">
            <v>60</v>
          </cell>
          <cell r="BJ25">
            <v>80</v>
          </cell>
          <cell r="BK25">
            <v>80</v>
          </cell>
        </row>
        <row r="26">
          <cell r="AV26">
            <v>143.26935200000003</v>
          </cell>
          <cell r="AW26">
            <v>211.70071200000001</v>
          </cell>
          <cell r="AX26">
            <v>211.70071200000001</v>
          </cell>
          <cell r="AY26">
            <v>278.85607999999991</v>
          </cell>
          <cell r="AZ26">
            <v>75</v>
          </cell>
          <cell r="BA26">
            <v>75</v>
          </cell>
          <cell r="BB26">
            <v>100</v>
          </cell>
          <cell r="BC26">
            <v>100</v>
          </cell>
          <cell r="BD26">
            <v>80</v>
          </cell>
          <cell r="BE26">
            <v>99.04590399999995</v>
          </cell>
          <cell r="BF26">
            <v>115</v>
          </cell>
          <cell r="BG26">
            <v>132.91119200000003</v>
          </cell>
          <cell r="BH26">
            <v>60</v>
          </cell>
          <cell r="BI26">
            <v>60</v>
          </cell>
          <cell r="BJ26">
            <v>80</v>
          </cell>
          <cell r="BK26">
            <v>80</v>
          </cell>
        </row>
        <row r="27">
          <cell r="AV27">
            <v>137.77503199999995</v>
          </cell>
          <cell r="AW27">
            <v>203.887452</v>
          </cell>
          <cell r="AX27">
            <v>203.887452</v>
          </cell>
          <cell r="AY27">
            <v>269.03016000000008</v>
          </cell>
          <cell r="AZ27">
            <v>75</v>
          </cell>
          <cell r="BA27">
            <v>75</v>
          </cell>
          <cell r="BB27">
            <v>100</v>
          </cell>
          <cell r="BC27">
            <v>100</v>
          </cell>
          <cell r="BD27">
            <v>80</v>
          </cell>
          <cell r="BE27">
            <v>95.198683999999844</v>
          </cell>
          <cell r="BF27">
            <v>115</v>
          </cell>
          <cell r="BG27">
            <v>127.356292</v>
          </cell>
          <cell r="BH27">
            <v>60</v>
          </cell>
          <cell r="BI27">
            <v>60</v>
          </cell>
          <cell r="BJ27">
            <v>80</v>
          </cell>
          <cell r="BK27">
            <v>80</v>
          </cell>
        </row>
        <row r="28">
          <cell r="AV28">
            <v>108.39749299999988</v>
          </cell>
          <cell r="AW28">
            <v>155.702088</v>
          </cell>
          <cell r="AX28">
            <v>155.702088</v>
          </cell>
          <cell r="AY28">
            <v>208.66760999999997</v>
          </cell>
          <cell r="AZ28">
            <v>75</v>
          </cell>
          <cell r="BA28">
            <v>75</v>
          </cell>
          <cell r="BB28">
            <v>100</v>
          </cell>
          <cell r="BC28">
            <v>100</v>
          </cell>
          <cell r="BD28">
            <v>80</v>
          </cell>
          <cell r="BE28">
            <v>80</v>
          </cell>
          <cell r="BF28">
            <v>115</v>
          </cell>
          <cell r="BG28">
            <v>115</v>
          </cell>
          <cell r="BH28">
            <v>60</v>
          </cell>
          <cell r="BI28">
            <v>60</v>
          </cell>
          <cell r="BJ28">
            <v>80</v>
          </cell>
          <cell r="BK28">
            <v>80</v>
          </cell>
        </row>
        <row r="29">
          <cell r="AV29">
            <v>100</v>
          </cell>
          <cell r="AW29">
            <v>135.58589999999992</v>
          </cell>
          <cell r="AX29">
            <v>150</v>
          </cell>
          <cell r="AY29">
            <v>183.65044999999998</v>
          </cell>
          <cell r="AZ29">
            <v>75</v>
          </cell>
          <cell r="BA29">
            <v>75</v>
          </cell>
          <cell r="BB29">
            <v>100</v>
          </cell>
          <cell r="BC29">
            <v>100</v>
          </cell>
          <cell r="BD29">
            <v>80</v>
          </cell>
          <cell r="BE29">
            <v>80</v>
          </cell>
          <cell r="BF29">
            <v>115</v>
          </cell>
          <cell r="BG29">
            <v>115</v>
          </cell>
          <cell r="BH29">
            <v>60</v>
          </cell>
          <cell r="BI29">
            <v>60</v>
          </cell>
          <cell r="BJ29">
            <v>80</v>
          </cell>
          <cell r="BK29">
            <v>80</v>
          </cell>
        </row>
        <row r="30">
          <cell r="AV30">
            <v>100</v>
          </cell>
          <cell r="AW30">
            <v>134.21373199999999</v>
          </cell>
          <cell r="AX30">
            <v>150</v>
          </cell>
          <cell r="AY30">
            <v>181.95008000000007</v>
          </cell>
          <cell r="AZ30">
            <v>75</v>
          </cell>
          <cell r="BA30">
            <v>75</v>
          </cell>
          <cell r="BB30">
            <v>100</v>
          </cell>
          <cell r="BC30">
            <v>100</v>
          </cell>
          <cell r="BD30">
            <v>80</v>
          </cell>
          <cell r="BE30">
            <v>80</v>
          </cell>
          <cell r="BF30">
            <v>115</v>
          </cell>
          <cell r="BG30">
            <v>115</v>
          </cell>
          <cell r="BH30">
            <v>60</v>
          </cell>
          <cell r="BI30">
            <v>60</v>
          </cell>
          <cell r="BJ30">
            <v>80</v>
          </cell>
          <cell r="BK30">
            <v>80</v>
          </cell>
        </row>
        <row r="31">
          <cell r="AV31">
            <v>764</v>
          </cell>
          <cell r="AW31">
            <v>843</v>
          </cell>
          <cell r="AX31">
            <v>843</v>
          </cell>
          <cell r="AY31">
            <v>1082</v>
          </cell>
          <cell r="AZ31">
            <v>506</v>
          </cell>
          <cell r="BA31">
            <v>597</v>
          </cell>
          <cell r="BB31">
            <v>597</v>
          </cell>
          <cell r="BC31">
            <v>781</v>
          </cell>
          <cell r="BD31">
            <v>552.85</v>
          </cell>
          <cell r="BE31">
            <v>655</v>
          </cell>
          <cell r="BF31">
            <v>655</v>
          </cell>
          <cell r="BG31">
            <v>869</v>
          </cell>
          <cell r="BH31">
            <v>367</v>
          </cell>
          <cell r="BI31">
            <v>451</v>
          </cell>
          <cell r="BJ31">
            <v>451</v>
          </cell>
          <cell r="BK31">
            <v>626</v>
          </cell>
        </row>
        <row r="32">
          <cell r="AV32">
            <v>764</v>
          </cell>
          <cell r="AW32">
            <v>843</v>
          </cell>
          <cell r="AX32">
            <v>843</v>
          </cell>
          <cell r="AY32">
            <v>1082</v>
          </cell>
          <cell r="AZ32">
            <v>506</v>
          </cell>
          <cell r="BA32">
            <v>597</v>
          </cell>
          <cell r="BB32">
            <v>597</v>
          </cell>
          <cell r="BC32">
            <v>781</v>
          </cell>
          <cell r="BD32">
            <v>552.85</v>
          </cell>
          <cell r="BE32">
            <v>655</v>
          </cell>
          <cell r="BF32">
            <v>655</v>
          </cell>
          <cell r="BG32">
            <v>869</v>
          </cell>
          <cell r="BH32">
            <v>367</v>
          </cell>
          <cell r="BI32">
            <v>451</v>
          </cell>
          <cell r="BJ32">
            <v>451</v>
          </cell>
          <cell r="BK32">
            <v>626</v>
          </cell>
        </row>
        <row r="33">
          <cell r="AV33">
            <v>764</v>
          </cell>
          <cell r="AW33">
            <v>843</v>
          </cell>
          <cell r="AX33">
            <v>843</v>
          </cell>
          <cell r="AY33">
            <v>1082</v>
          </cell>
          <cell r="AZ33">
            <v>506</v>
          </cell>
          <cell r="BA33">
            <v>597</v>
          </cell>
          <cell r="BB33">
            <v>597</v>
          </cell>
          <cell r="BC33">
            <v>781</v>
          </cell>
          <cell r="BD33">
            <v>552.85</v>
          </cell>
          <cell r="BE33">
            <v>655</v>
          </cell>
          <cell r="BF33">
            <v>655</v>
          </cell>
          <cell r="BG33">
            <v>869</v>
          </cell>
          <cell r="BH33">
            <v>367</v>
          </cell>
          <cell r="BI33">
            <v>451</v>
          </cell>
          <cell r="BJ33">
            <v>451</v>
          </cell>
          <cell r="BK33">
            <v>626</v>
          </cell>
        </row>
        <row r="34">
          <cell r="AV34">
            <v>764</v>
          </cell>
          <cell r="AW34">
            <v>843</v>
          </cell>
          <cell r="AX34">
            <v>843</v>
          </cell>
          <cell r="AY34">
            <v>1082</v>
          </cell>
          <cell r="AZ34">
            <v>506</v>
          </cell>
          <cell r="BA34">
            <v>597</v>
          </cell>
          <cell r="BB34">
            <v>597</v>
          </cell>
          <cell r="BC34">
            <v>781</v>
          </cell>
          <cell r="BD34">
            <v>552.85</v>
          </cell>
          <cell r="BE34">
            <v>655</v>
          </cell>
          <cell r="BF34">
            <v>655</v>
          </cell>
          <cell r="BG34">
            <v>869</v>
          </cell>
          <cell r="BH34">
            <v>367</v>
          </cell>
          <cell r="BI34">
            <v>451</v>
          </cell>
          <cell r="BJ34">
            <v>451</v>
          </cell>
          <cell r="BK34">
            <v>626</v>
          </cell>
        </row>
        <row r="35">
          <cell r="AV35">
            <v>764</v>
          </cell>
          <cell r="AW35">
            <v>843</v>
          </cell>
          <cell r="AX35">
            <v>843</v>
          </cell>
          <cell r="AY35">
            <v>1082</v>
          </cell>
          <cell r="AZ35">
            <v>506</v>
          </cell>
          <cell r="BA35">
            <v>597</v>
          </cell>
          <cell r="BB35">
            <v>597</v>
          </cell>
          <cell r="BC35">
            <v>781</v>
          </cell>
          <cell r="BD35">
            <v>552.85</v>
          </cell>
          <cell r="BE35">
            <v>655</v>
          </cell>
          <cell r="BF35">
            <v>655</v>
          </cell>
          <cell r="BG35">
            <v>869</v>
          </cell>
          <cell r="BH35">
            <v>367</v>
          </cell>
          <cell r="BI35">
            <v>451</v>
          </cell>
          <cell r="BJ35">
            <v>451</v>
          </cell>
          <cell r="BK35">
            <v>626</v>
          </cell>
        </row>
        <row r="36">
          <cell r="AV36">
            <v>764</v>
          </cell>
          <cell r="AW36">
            <v>843</v>
          </cell>
          <cell r="AX36">
            <v>843</v>
          </cell>
          <cell r="AY36">
            <v>1082</v>
          </cell>
          <cell r="AZ36">
            <v>506</v>
          </cell>
          <cell r="BA36">
            <v>597</v>
          </cell>
          <cell r="BB36">
            <v>597</v>
          </cell>
          <cell r="BC36">
            <v>781</v>
          </cell>
          <cell r="BD36">
            <v>552.85</v>
          </cell>
          <cell r="BE36">
            <v>655</v>
          </cell>
          <cell r="BF36">
            <v>655</v>
          </cell>
          <cell r="BG36">
            <v>869</v>
          </cell>
          <cell r="BH36">
            <v>367</v>
          </cell>
          <cell r="BI36">
            <v>451</v>
          </cell>
          <cell r="BJ36">
            <v>451</v>
          </cell>
          <cell r="BK36">
            <v>626</v>
          </cell>
        </row>
        <row r="37">
          <cell r="AV37">
            <v>764</v>
          </cell>
          <cell r="AW37">
            <v>843</v>
          </cell>
          <cell r="AX37">
            <v>843</v>
          </cell>
          <cell r="AY37">
            <v>1082</v>
          </cell>
          <cell r="AZ37">
            <v>506</v>
          </cell>
          <cell r="BA37">
            <v>597</v>
          </cell>
          <cell r="BB37">
            <v>597</v>
          </cell>
          <cell r="BC37">
            <v>781</v>
          </cell>
          <cell r="BD37">
            <v>552.85</v>
          </cell>
          <cell r="BE37">
            <v>655</v>
          </cell>
          <cell r="BF37">
            <v>655</v>
          </cell>
          <cell r="BG37">
            <v>869</v>
          </cell>
          <cell r="BH37">
            <v>367</v>
          </cell>
          <cell r="BI37">
            <v>451</v>
          </cell>
          <cell r="BJ37">
            <v>451</v>
          </cell>
          <cell r="BK37">
            <v>626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50">
          <cell r="O50">
            <v>300</v>
          </cell>
          <cell r="P50">
            <v>359.3</v>
          </cell>
          <cell r="Q50">
            <v>263.3</v>
          </cell>
          <cell r="R50">
            <v>206.7</v>
          </cell>
        </row>
        <row r="51">
          <cell r="O51">
            <v>310</v>
          </cell>
          <cell r="P51">
            <v>352.37</v>
          </cell>
          <cell r="Q51">
            <v>258.3</v>
          </cell>
          <cell r="R51">
            <v>202.53</v>
          </cell>
        </row>
        <row r="52">
          <cell r="O52">
            <v>320</v>
          </cell>
          <cell r="P52">
            <v>345.44</v>
          </cell>
          <cell r="Q52">
            <v>253.3</v>
          </cell>
          <cell r="R52">
            <v>198.36</v>
          </cell>
        </row>
        <row r="53">
          <cell r="O53">
            <v>330</v>
          </cell>
          <cell r="P53">
            <v>338.51</v>
          </cell>
          <cell r="Q53">
            <v>248.3</v>
          </cell>
          <cell r="R53">
            <v>194.19000000000003</v>
          </cell>
        </row>
        <row r="54">
          <cell r="O54">
            <v>340</v>
          </cell>
          <cell r="P54">
            <v>331.58</v>
          </cell>
          <cell r="Q54">
            <v>243.3</v>
          </cell>
          <cell r="R54">
            <v>190.02000000000004</v>
          </cell>
        </row>
        <row r="55">
          <cell r="O55">
            <v>350</v>
          </cell>
          <cell r="P55">
            <v>324.64999999999998</v>
          </cell>
          <cell r="Q55">
            <v>238.3</v>
          </cell>
          <cell r="R55">
            <v>185.85000000000005</v>
          </cell>
        </row>
        <row r="56">
          <cell r="O56">
            <v>360</v>
          </cell>
          <cell r="P56">
            <v>317.71999999999997</v>
          </cell>
          <cell r="Q56">
            <v>233.3</v>
          </cell>
          <cell r="R56">
            <v>181.68000000000006</v>
          </cell>
        </row>
        <row r="57">
          <cell r="O57">
            <v>370</v>
          </cell>
          <cell r="P57">
            <v>310.78999999999996</v>
          </cell>
          <cell r="Q57">
            <v>228.3</v>
          </cell>
          <cell r="R57">
            <v>177.51000000000008</v>
          </cell>
        </row>
        <row r="58">
          <cell r="O58">
            <v>380</v>
          </cell>
          <cell r="P58">
            <v>303.85999999999996</v>
          </cell>
          <cell r="Q58">
            <v>223.3</v>
          </cell>
          <cell r="R58">
            <v>173.34000000000009</v>
          </cell>
        </row>
        <row r="59">
          <cell r="O59">
            <v>390</v>
          </cell>
          <cell r="P59">
            <v>296.92999999999995</v>
          </cell>
          <cell r="Q59">
            <v>218.3</v>
          </cell>
          <cell r="R59">
            <v>169.1700000000001</v>
          </cell>
        </row>
        <row r="60">
          <cell r="O60">
            <v>400</v>
          </cell>
          <cell r="P60">
            <v>290</v>
          </cell>
          <cell r="Q60">
            <v>213.3</v>
          </cell>
          <cell r="R60">
            <v>165</v>
          </cell>
        </row>
        <row r="61">
          <cell r="O61">
            <v>410</v>
          </cell>
          <cell r="P61">
            <v>283.83</v>
          </cell>
          <cell r="Q61">
            <v>208.8</v>
          </cell>
          <cell r="R61">
            <v>161.16999999999999</v>
          </cell>
        </row>
        <row r="62">
          <cell r="O62">
            <v>420</v>
          </cell>
          <cell r="P62">
            <v>277.65999999999997</v>
          </cell>
          <cell r="Q62">
            <v>204.3</v>
          </cell>
          <cell r="R62">
            <v>157.33999999999997</v>
          </cell>
        </row>
        <row r="63">
          <cell r="O63">
            <v>430</v>
          </cell>
          <cell r="P63">
            <v>271.48999999999995</v>
          </cell>
          <cell r="Q63">
            <v>199.8</v>
          </cell>
          <cell r="R63">
            <v>153.50999999999996</v>
          </cell>
        </row>
        <row r="64">
          <cell r="O64">
            <v>440</v>
          </cell>
          <cell r="P64">
            <v>265.31999999999994</v>
          </cell>
          <cell r="Q64">
            <v>195.3</v>
          </cell>
          <cell r="R64">
            <v>149.67999999999995</v>
          </cell>
        </row>
        <row r="65">
          <cell r="O65">
            <v>450</v>
          </cell>
          <cell r="P65">
            <v>259.14999999999992</v>
          </cell>
          <cell r="Q65">
            <v>190.8</v>
          </cell>
          <cell r="R65">
            <v>145.84999999999994</v>
          </cell>
        </row>
        <row r="66">
          <cell r="O66">
            <v>460</v>
          </cell>
          <cell r="P66">
            <v>252.97999999999993</v>
          </cell>
          <cell r="Q66">
            <v>186.3</v>
          </cell>
          <cell r="R66">
            <v>142.01999999999992</v>
          </cell>
        </row>
        <row r="67">
          <cell r="O67">
            <v>470</v>
          </cell>
          <cell r="P67">
            <v>246.80999999999995</v>
          </cell>
          <cell r="Q67">
            <v>181.8</v>
          </cell>
          <cell r="R67">
            <v>138.18999999999991</v>
          </cell>
        </row>
        <row r="68">
          <cell r="O68">
            <v>480</v>
          </cell>
          <cell r="P68">
            <v>240.63999999999996</v>
          </cell>
          <cell r="Q68">
            <v>177.3</v>
          </cell>
          <cell r="R68">
            <v>134.3599999999999</v>
          </cell>
        </row>
        <row r="69">
          <cell r="O69">
            <v>490</v>
          </cell>
          <cell r="P69">
            <v>234.46999999999997</v>
          </cell>
          <cell r="Q69">
            <v>172.8</v>
          </cell>
          <cell r="R69">
            <v>130.52999999999989</v>
          </cell>
        </row>
        <row r="70">
          <cell r="O70">
            <v>500</v>
          </cell>
          <cell r="P70">
            <v>228.3</v>
          </cell>
          <cell r="Q70">
            <v>168.3</v>
          </cell>
          <cell r="R70">
            <v>126.7</v>
          </cell>
        </row>
        <row r="71">
          <cell r="O71">
            <v>510</v>
          </cell>
          <cell r="P71">
            <v>222.8</v>
          </cell>
          <cell r="Q71">
            <v>164.8</v>
          </cell>
          <cell r="R71">
            <v>123.36</v>
          </cell>
        </row>
        <row r="72">
          <cell r="O72">
            <v>520</v>
          </cell>
          <cell r="P72">
            <v>217.3</v>
          </cell>
          <cell r="Q72">
            <v>161.30000000000001</v>
          </cell>
          <cell r="R72">
            <v>120.02</v>
          </cell>
        </row>
        <row r="73">
          <cell r="O73">
            <v>530</v>
          </cell>
          <cell r="P73">
            <v>211.8</v>
          </cell>
          <cell r="Q73">
            <v>157.80000000000001</v>
          </cell>
          <cell r="R73">
            <v>116.67999999999999</v>
          </cell>
        </row>
        <row r="74">
          <cell r="O74">
            <v>540</v>
          </cell>
          <cell r="P74">
            <v>206.3</v>
          </cell>
          <cell r="Q74">
            <v>154.30000000000001</v>
          </cell>
          <cell r="R74">
            <v>113.33999999999999</v>
          </cell>
        </row>
        <row r="75">
          <cell r="O75">
            <v>550</v>
          </cell>
          <cell r="P75">
            <v>200.8</v>
          </cell>
          <cell r="Q75">
            <v>150.80000000000001</v>
          </cell>
          <cell r="R75">
            <v>109.99999999999999</v>
          </cell>
        </row>
        <row r="76">
          <cell r="O76">
            <v>560</v>
          </cell>
          <cell r="P76">
            <v>195.3</v>
          </cell>
          <cell r="Q76">
            <v>147.30000000000001</v>
          </cell>
          <cell r="R76">
            <v>106.65999999999998</v>
          </cell>
        </row>
        <row r="77">
          <cell r="O77">
            <v>570</v>
          </cell>
          <cell r="P77">
            <v>189.8</v>
          </cell>
          <cell r="Q77">
            <v>143.80000000000001</v>
          </cell>
          <cell r="R77">
            <v>103.31999999999998</v>
          </cell>
        </row>
        <row r="78">
          <cell r="O78">
            <v>580</v>
          </cell>
          <cell r="P78">
            <v>184.3</v>
          </cell>
          <cell r="Q78">
            <v>140.30000000000001</v>
          </cell>
          <cell r="R78">
            <v>99.979999999999976</v>
          </cell>
        </row>
        <row r="79">
          <cell r="O79">
            <v>590</v>
          </cell>
          <cell r="P79">
            <v>178.8</v>
          </cell>
          <cell r="Q79">
            <v>136.80000000000001</v>
          </cell>
          <cell r="R79">
            <v>96.639999999999972</v>
          </cell>
        </row>
        <row r="80">
          <cell r="O80">
            <v>600</v>
          </cell>
          <cell r="P80">
            <v>173.3</v>
          </cell>
          <cell r="Q80">
            <v>133.30000000000001</v>
          </cell>
          <cell r="R80">
            <v>93.3</v>
          </cell>
        </row>
        <row r="81">
          <cell r="O81">
            <v>610</v>
          </cell>
          <cell r="P81">
            <v>169.64000000000001</v>
          </cell>
          <cell r="Q81">
            <v>129.97</v>
          </cell>
          <cell r="R81">
            <v>90.8</v>
          </cell>
        </row>
        <row r="82">
          <cell r="O82">
            <v>620</v>
          </cell>
          <cell r="P82">
            <v>165.98000000000002</v>
          </cell>
          <cell r="Q82">
            <v>126.64</v>
          </cell>
          <cell r="R82">
            <v>88.3</v>
          </cell>
        </row>
        <row r="83">
          <cell r="O83">
            <v>630</v>
          </cell>
          <cell r="P83">
            <v>162.32000000000002</v>
          </cell>
          <cell r="Q83">
            <v>123.31</v>
          </cell>
          <cell r="R83">
            <v>85.8</v>
          </cell>
        </row>
        <row r="84">
          <cell r="O84">
            <v>640</v>
          </cell>
          <cell r="P84">
            <v>158.66000000000003</v>
          </cell>
          <cell r="Q84">
            <v>119.98</v>
          </cell>
          <cell r="R84">
            <v>83.3</v>
          </cell>
        </row>
        <row r="85">
          <cell r="O85">
            <v>650</v>
          </cell>
          <cell r="P85">
            <v>155.00000000000003</v>
          </cell>
          <cell r="Q85">
            <v>116.65</v>
          </cell>
          <cell r="R85">
            <v>80.8</v>
          </cell>
        </row>
        <row r="86">
          <cell r="O86">
            <v>660</v>
          </cell>
          <cell r="P86">
            <v>151.34000000000003</v>
          </cell>
          <cell r="Q86">
            <v>113.32000000000001</v>
          </cell>
          <cell r="R86">
            <v>78.3</v>
          </cell>
        </row>
        <row r="87">
          <cell r="O87">
            <v>670</v>
          </cell>
          <cell r="P87">
            <v>147.68000000000004</v>
          </cell>
          <cell r="Q87">
            <v>109.99000000000001</v>
          </cell>
          <cell r="R87">
            <v>75.8</v>
          </cell>
        </row>
        <row r="88">
          <cell r="O88">
            <v>680</v>
          </cell>
          <cell r="P88">
            <v>144.02000000000004</v>
          </cell>
          <cell r="Q88">
            <v>106.66000000000001</v>
          </cell>
          <cell r="R88">
            <v>73.3</v>
          </cell>
        </row>
        <row r="89">
          <cell r="O89">
            <v>690</v>
          </cell>
          <cell r="P89">
            <v>140.36000000000004</v>
          </cell>
          <cell r="Q89">
            <v>103.33000000000001</v>
          </cell>
          <cell r="R89">
            <v>70.8</v>
          </cell>
        </row>
        <row r="90">
          <cell r="O90">
            <v>700</v>
          </cell>
          <cell r="P90">
            <v>136.69999999999999</v>
          </cell>
          <cell r="Q90">
            <v>100</v>
          </cell>
          <cell r="R90">
            <v>68.3</v>
          </cell>
        </row>
        <row r="91">
          <cell r="O91">
            <v>710</v>
          </cell>
          <cell r="P91">
            <v>133.35999999999999</v>
          </cell>
          <cell r="Q91">
            <v>97.67</v>
          </cell>
          <cell r="R91">
            <v>67.47</v>
          </cell>
        </row>
        <row r="92">
          <cell r="O92">
            <v>720</v>
          </cell>
          <cell r="P92">
            <v>130.01999999999998</v>
          </cell>
          <cell r="Q92">
            <v>95.34</v>
          </cell>
          <cell r="R92">
            <v>66.64</v>
          </cell>
        </row>
        <row r="93">
          <cell r="O93">
            <v>730</v>
          </cell>
          <cell r="P93">
            <v>126.67999999999998</v>
          </cell>
          <cell r="Q93">
            <v>93.01</v>
          </cell>
          <cell r="R93">
            <v>65.81</v>
          </cell>
        </row>
        <row r="94">
          <cell r="O94">
            <v>740</v>
          </cell>
          <cell r="P94">
            <v>123.33999999999997</v>
          </cell>
          <cell r="Q94">
            <v>90.68</v>
          </cell>
          <cell r="R94">
            <v>64.98</v>
          </cell>
        </row>
        <row r="95">
          <cell r="O95">
            <v>750</v>
          </cell>
          <cell r="P95">
            <v>119.99999999999997</v>
          </cell>
          <cell r="Q95">
            <v>88.350000000000009</v>
          </cell>
          <cell r="R95">
            <v>64.150000000000006</v>
          </cell>
        </row>
        <row r="96">
          <cell r="O96">
            <v>760</v>
          </cell>
          <cell r="P96">
            <v>116.65999999999997</v>
          </cell>
          <cell r="Q96">
            <v>86.02000000000001</v>
          </cell>
          <cell r="R96">
            <v>63.320000000000007</v>
          </cell>
        </row>
        <row r="97">
          <cell r="O97">
            <v>770</v>
          </cell>
          <cell r="P97">
            <v>113.31999999999996</v>
          </cell>
          <cell r="Q97">
            <v>83.690000000000012</v>
          </cell>
          <cell r="R97">
            <v>62.490000000000009</v>
          </cell>
        </row>
        <row r="98">
          <cell r="O98">
            <v>780</v>
          </cell>
          <cell r="P98">
            <v>109.97999999999996</v>
          </cell>
          <cell r="Q98">
            <v>81.360000000000014</v>
          </cell>
          <cell r="R98">
            <v>61.660000000000011</v>
          </cell>
        </row>
        <row r="99">
          <cell r="O99">
            <v>790</v>
          </cell>
          <cell r="P99">
            <v>106.63999999999996</v>
          </cell>
          <cell r="Q99">
            <v>79.030000000000015</v>
          </cell>
          <cell r="R99">
            <v>60.830000000000013</v>
          </cell>
        </row>
        <row r="100">
          <cell r="O100">
            <v>800</v>
          </cell>
          <cell r="P100">
            <v>103.3</v>
          </cell>
          <cell r="Q100">
            <v>76.7</v>
          </cell>
          <cell r="R100">
            <v>60</v>
          </cell>
        </row>
        <row r="101">
          <cell r="O101">
            <v>810</v>
          </cell>
          <cell r="P101">
            <v>100.97</v>
          </cell>
          <cell r="Q101">
            <v>75.586666666666673</v>
          </cell>
          <cell r="R101">
            <v>60</v>
          </cell>
        </row>
        <row r="102">
          <cell r="O102">
            <v>820</v>
          </cell>
          <cell r="P102">
            <v>98.64</v>
          </cell>
          <cell r="Q102">
            <v>74.473333333333343</v>
          </cell>
          <cell r="R102">
            <v>60</v>
          </cell>
        </row>
        <row r="103">
          <cell r="O103">
            <v>830</v>
          </cell>
          <cell r="P103">
            <v>96.31</v>
          </cell>
          <cell r="Q103">
            <v>73.360000000000014</v>
          </cell>
          <cell r="R103">
            <v>60</v>
          </cell>
        </row>
        <row r="104">
          <cell r="O104">
            <v>840</v>
          </cell>
          <cell r="P104">
            <v>93.98</v>
          </cell>
          <cell r="Q104">
            <v>72.246666666666684</v>
          </cell>
          <cell r="R104">
            <v>60</v>
          </cell>
        </row>
        <row r="105">
          <cell r="O105">
            <v>850</v>
          </cell>
          <cell r="P105">
            <v>91.65</v>
          </cell>
          <cell r="Q105">
            <v>71.133333333333354</v>
          </cell>
          <cell r="R105">
            <v>60</v>
          </cell>
        </row>
        <row r="106">
          <cell r="O106">
            <v>860</v>
          </cell>
          <cell r="P106">
            <v>89.320000000000007</v>
          </cell>
          <cell r="Q106">
            <v>70.020000000000024</v>
          </cell>
          <cell r="R106">
            <v>60</v>
          </cell>
        </row>
        <row r="107">
          <cell r="O107">
            <v>870</v>
          </cell>
          <cell r="P107">
            <v>86.990000000000009</v>
          </cell>
          <cell r="Q107">
            <v>68.906666666666695</v>
          </cell>
          <cell r="R107">
            <v>60</v>
          </cell>
        </row>
        <row r="108">
          <cell r="O108">
            <v>880</v>
          </cell>
          <cell r="P108">
            <v>84.660000000000011</v>
          </cell>
          <cell r="Q108">
            <v>67.793333333333365</v>
          </cell>
          <cell r="R108">
            <v>60</v>
          </cell>
        </row>
        <row r="109">
          <cell r="O109">
            <v>890</v>
          </cell>
          <cell r="P109">
            <v>82.330000000000013</v>
          </cell>
          <cell r="Q109">
            <v>66.680000000000035</v>
          </cell>
          <cell r="R109">
            <v>60</v>
          </cell>
        </row>
        <row r="110">
          <cell r="O110">
            <v>900</v>
          </cell>
          <cell r="P110">
            <v>80</v>
          </cell>
          <cell r="Q110">
            <v>65.566666666666706</v>
          </cell>
          <cell r="R110">
            <v>60</v>
          </cell>
        </row>
        <row r="111">
          <cell r="O111">
            <v>910</v>
          </cell>
          <cell r="P111">
            <v>80</v>
          </cell>
          <cell r="Q111">
            <v>64.453333333333376</v>
          </cell>
          <cell r="R111">
            <v>60</v>
          </cell>
        </row>
        <row r="112">
          <cell r="O112">
            <v>920</v>
          </cell>
          <cell r="P112">
            <v>80</v>
          </cell>
          <cell r="Q112">
            <v>63.340000000000039</v>
          </cell>
          <cell r="R112">
            <v>60</v>
          </cell>
        </row>
        <row r="113">
          <cell r="O113">
            <v>930</v>
          </cell>
          <cell r="P113">
            <v>80</v>
          </cell>
          <cell r="Q113">
            <v>62.226666666666702</v>
          </cell>
          <cell r="R113">
            <v>60</v>
          </cell>
        </row>
        <row r="114">
          <cell r="O114">
            <v>940</v>
          </cell>
          <cell r="P114">
            <v>80</v>
          </cell>
          <cell r="Q114">
            <v>61.113333333333365</v>
          </cell>
          <cell r="R114">
            <v>60</v>
          </cell>
        </row>
        <row r="115">
          <cell r="O115">
            <v>950</v>
          </cell>
          <cell r="P115">
            <v>80</v>
          </cell>
          <cell r="Q115">
            <v>60</v>
          </cell>
          <cell r="R115">
            <v>60</v>
          </cell>
        </row>
        <row r="116">
          <cell r="O116">
            <v>960</v>
          </cell>
          <cell r="P116">
            <v>80</v>
          </cell>
          <cell r="Q116">
            <v>60</v>
          </cell>
          <cell r="R116">
            <v>60</v>
          </cell>
        </row>
        <row r="117">
          <cell r="O117">
            <v>970</v>
          </cell>
          <cell r="P117">
            <v>80</v>
          </cell>
          <cell r="Q117">
            <v>60</v>
          </cell>
          <cell r="R117">
            <v>60</v>
          </cell>
          <cell r="S117">
            <v>27</v>
          </cell>
        </row>
        <row r="118">
          <cell r="O118">
            <v>980</v>
          </cell>
          <cell r="P118">
            <v>80</v>
          </cell>
          <cell r="Q118">
            <v>60</v>
          </cell>
          <cell r="R118">
            <v>60</v>
          </cell>
          <cell r="S118">
            <v>25</v>
          </cell>
        </row>
        <row r="119">
          <cell r="O119">
            <v>990</v>
          </cell>
          <cell r="P119">
            <v>80</v>
          </cell>
          <cell r="Q119">
            <v>60</v>
          </cell>
          <cell r="R119">
            <v>60</v>
          </cell>
          <cell r="S119">
            <v>37</v>
          </cell>
        </row>
        <row r="120">
          <cell r="O120">
            <v>1000</v>
          </cell>
          <cell r="P120">
            <v>80</v>
          </cell>
          <cell r="Q120">
            <v>60</v>
          </cell>
          <cell r="R120">
            <v>60</v>
          </cell>
          <cell r="S120">
            <v>48</v>
          </cell>
        </row>
      </sheetData>
      <sheetData sheetId="14" refreshError="1"/>
      <sheetData sheetId="15">
        <row r="40">
          <cell r="O40">
            <v>400</v>
          </cell>
          <cell r="P40">
            <v>437.5</v>
          </cell>
          <cell r="Q40">
            <v>335</v>
          </cell>
        </row>
        <row r="41">
          <cell r="O41">
            <v>410</v>
          </cell>
          <cell r="P41">
            <v>431.25</v>
          </cell>
          <cell r="Q41">
            <v>330.25</v>
          </cell>
        </row>
        <row r="42">
          <cell r="O42">
            <v>420</v>
          </cell>
          <cell r="P42">
            <v>425</v>
          </cell>
          <cell r="Q42">
            <v>325.5</v>
          </cell>
        </row>
        <row r="43">
          <cell r="O43">
            <v>430</v>
          </cell>
          <cell r="P43">
            <v>418.75</v>
          </cell>
          <cell r="Q43">
            <v>320.75</v>
          </cell>
        </row>
        <row r="44">
          <cell r="O44">
            <v>440</v>
          </cell>
          <cell r="P44">
            <v>412.5</v>
          </cell>
          <cell r="Q44">
            <v>316</v>
          </cell>
        </row>
        <row r="45">
          <cell r="O45">
            <v>450</v>
          </cell>
          <cell r="P45">
            <v>406.25</v>
          </cell>
          <cell r="Q45">
            <v>311.25</v>
          </cell>
        </row>
        <row r="46">
          <cell r="O46">
            <v>460</v>
          </cell>
          <cell r="P46">
            <v>400</v>
          </cell>
          <cell r="Q46">
            <v>306.5</v>
          </cell>
        </row>
        <row r="47">
          <cell r="O47">
            <v>470</v>
          </cell>
          <cell r="P47">
            <v>393.75</v>
          </cell>
          <cell r="Q47">
            <v>301.75</v>
          </cell>
        </row>
        <row r="48">
          <cell r="O48">
            <v>480</v>
          </cell>
          <cell r="P48">
            <v>387.5</v>
          </cell>
          <cell r="Q48">
            <v>297</v>
          </cell>
        </row>
        <row r="49">
          <cell r="O49">
            <v>490</v>
          </cell>
          <cell r="P49">
            <v>381.25</v>
          </cell>
          <cell r="Q49">
            <v>292.25</v>
          </cell>
        </row>
        <row r="50">
          <cell r="O50">
            <v>500</v>
          </cell>
          <cell r="P50">
            <v>375</v>
          </cell>
          <cell r="Q50">
            <v>287.5</v>
          </cell>
        </row>
        <row r="51">
          <cell r="O51">
            <v>510</v>
          </cell>
          <cell r="P51">
            <v>369</v>
          </cell>
          <cell r="Q51">
            <v>282.75</v>
          </cell>
        </row>
        <row r="52">
          <cell r="O52">
            <v>520</v>
          </cell>
          <cell r="P52">
            <v>363</v>
          </cell>
          <cell r="Q52">
            <v>278</v>
          </cell>
        </row>
        <row r="53">
          <cell r="O53">
            <v>530</v>
          </cell>
          <cell r="P53">
            <v>357</v>
          </cell>
          <cell r="Q53">
            <v>273.25</v>
          </cell>
        </row>
        <row r="54">
          <cell r="O54">
            <v>540</v>
          </cell>
          <cell r="P54">
            <v>351</v>
          </cell>
          <cell r="Q54">
            <v>268.5</v>
          </cell>
        </row>
        <row r="55">
          <cell r="O55">
            <v>550</v>
          </cell>
          <cell r="P55">
            <v>345</v>
          </cell>
          <cell r="Q55">
            <v>263.75</v>
          </cell>
        </row>
        <row r="56">
          <cell r="O56">
            <v>560</v>
          </cell>
          <cell r="P56">
            <v>339</v>
          </cell>
          <cell r="Q56">
            <v>259</v>
          </cell>
        </row>
        <row r="57">
          <cell r="O57">
            <v>570</v>
          </cell>
          <cell r="P57">
            <v>333</v>
          </cell>
          <cell r="Q57">
            <v>254.25</v>
          </cell>
        </row>
        <row r="58">
          <cell r="O58">
            <v>580</v>
          </cell>
          <cell r="P58">
            <v>327</v>
          </cell>
          <cell r="Q58">
            <v>249.5</v>
          </cell>
        </row>
        <row r="59">
          <cell r="O59">
            <v>590</v>
          </cell>
          <cell r="P59">
            <v>321</v>
          </cell>
          <cell r="Q59">
            <v>244.75</v>
          </cell>
        </row>
        <row r="60">
          <cell r="O60">
            <v>600</v>
          </cell>
          <cell r="P60">
            <v>315</v>
          </cell>
          <cell r="Q60">
            <v>240</v>
          </cell>
        </row>
        <row r="61">
          <cell r="O61">
            <v>610</v>
          </cell>
          <cell r="P61">
            <v>309.5</v>
          </cell>
          <cell r="Q61">
            <v>236</v>
          </cell>
        </row>
        <row r="62">
          <cell r="O62">
            <v>620</v>
          </cell>
          <cell r="P62">
            <v>304</v>
          </cell>
          <cell r="Q62">
            <v>232</v>
          </cell>
        </row>
        <row r="63">
          <cell r="O63">
            <v>630</v>
          </cell>
          <cell r="P63">
            <v>298.5</v>
          </cell>
          <cell r="Q63">
            <v>228</v>
          </cell>
        </row>
        <row r="64">
          <cell r="O64">
            <v>640</v>
          </cell>
          <cell r="P64">
            <v>293</v>
          </cell>
          <cell r="Q64">
            <v>224</v>
          </cell>
        </row>
        <row r="65">
          <cell r="O65">
            <v>650</v>
          </cell>
          <cell r="P65">
            <v>287.5</v>
          </cell>
          <cell r="Q65">
            <v>220</v>
          </cell>
        </row>
        <row r="66">
          <cell r="O66">
            <v>660</v>
          </cell>
          <cell r="P66">
            <v>282</v>
          </cell>
          <cell r="Q66">
            <v>216</v>
          </cell>
        </row>
        <row r="67">
          <cell r="O67">
            <v>670</v>
          </cell>
          <cell r="P67">
            <v>276.5</v>
          </cell>
          <cell r="Q67">
            <v>212</v>
          </cell>
        </row>
        <row r="68">
          <cell r="O68">
            <v>680</v>
          </cell>
          <cell r="P68">
            <v>271</v>
          </cell>
          <cell r="Q68">
            <v>208</v>
          </cell>
        </row>
        <row r="69">
          <cell r="O69">
            <v>690</v>
          </cell>
          <cell r="P69">
            <v>265.5</v>
          </cell>
          <cell r="Q69">
            <v>204</v>
          </cell>
        </row>
        <row r="70">
          <cell r="O70">
            <v>700</v>
          </cell>
          <cell r="P70">
            <v>260</v>
          </cell>
          <cell r="Q70">
            <v>200</v>
          </cell>
        </row>
        <row r="71">
          <cell r="O71">
            <v>710</v>
          </cell>
          <cell r="P71">
            <v>255.25</v>
          </cell>
          <cell r="Q71">
            <v>196.25</v>
          </cell>
        </row>
        <row r="72">
          <cell r="O72">
            <v>720</v>
          </cell>
          <cell r="P72">
            <v>250.5</v>
          </cell>
          <cell r="Q72">
            <v>192.5</v>
          </cell>
        </row>
        <row r="73">
          <cell r="O73">
            <v>730</v>
          </cell>
          <cell r="P73">
            <v>245.75</v>
          </cell>
          <cell r="Q73">
            <v>188.75</v>
          </cell>
        </row>
        <row r="74">
          <cell r="O74">
            <v>740</v>
          </cell>
          <cell r="P74">
            <v>241</v>
          </cell>
          <cell r="Q74">
            <v>185</v>
          </cell>
        </row>
        <row r="75">
          <cell r="O75">
            <v>750</v>
          </cell>
          <cell r="P75">
            <v>236.25</v>
          </cell>
          <cell r="Q75">
            <v>181.25</v>
          </cell>
        </row>
        <row r="76">
          <cell r="O76">
            <v>760</v>
          </cell>
          <cell r="P76">
            <v>231.5</v>
          </cell>
          <cell r="Q76">
            <v>177.5</v>
          </cell>
        </row>
        <row r="77">
          <cell r="O77">
            <v>770</v>
          </cell>
          <cell r="P77">
            <v>226.75</v>
          </cell>
          <cell r="Q77">
            <v>173.75</v>
          </cell>
        </row>
        <row r="78">
          <cell r="O78">
            <v>780</v>
          </cell>
          <cell r="P78">
            <v>222</v>
          </cell>
          <cell r="Q78">
            <v>170</v>
          </cell>
        </row>
        <row r="79">
          <cell r="O79">
            <v>790</v>
          </cell>
          <cell r="P79">
            <v>217.25</v>
          </cell>
          <cell r="Q79">
            <v>166.25</v>
          </cell>
        </row>
        <row r="80">
          <cell r="O80">
            <v>800</v>
          </cell>
          <cell r="P80">
            <v>212.5</v>
          </cell>
          <cell r="Q80">
            <v>162.5</v>
          </cell>
        </row>
        <row r="81">
          <cell r="O81">
            <v>810</v>
          </cell>
          <cell r="P81">
            <v>208.5</v>
          </cell>
          <cell r="Q81">
            <v>159.75</v>
          </cell>
        </row>
        <row r="82">
          <cell r="O82">
            <v>820</v>
          </cell>
          <cell r="P82">
            <v>204.5</v>
          </cell>
          <cell r="Q82">
            <v>157</v>
          </cell>
        </row>
        <row r="83">
          <cell r="O83">
            <v>830</v>
          </cell>
          <cell r="P83">
            <v>200.5</v>
          </cell>
          <cell r="Q83">
            <v>154.25</v>
          </cell>
        </row>
        <row r="84">
          <cell r="O84">
            <v>840</v>
          </cell>
          <cell r="P84">
            <v>196.5</v>
          </cell>
          <cell r="Q84">
            <v>151.5</v>
          </cell>
        </row>
        <row r="85">
          <cell r="O85">
            <v>850</v>
          </cell>
          <cell r="P85">
            <v>192.5</v>
          </cell>
          <cell r="Q85">
            <v>148.75</v>
          </cell>
        </row>
        <row r="86">
          <cell r="O86">
            <v>860</v>
          </cell>
          <cell r="P86">
            <v>188.5</v>
          </cell>
          <cell r="Q86">
            <v>146</v>
          </cell>
        </row>
        <row r="87">
          <cell r="O87">
            <v>870</v>
          </cell>
          <cell r="P87">
            <v>184.5</v>
          </cell>
          <cell r="Q87">
            <v>143.25</v>
          </cell>
        </row>
        <row r="88">
          <cell r="O88">
            <v>880</v>
          </cell>
          <cell r="P88">
            <v>180.5</v>
          </cell>
          <cell r="Q88">
            <v>140.5</v>
          </cell>
        </row>
        <row r="89">
          <cell r="O89">
            <v>890</v>
          </cell>
          <cell r="P89">
            <v>176.5</v>
          </cell>
          <cell r="Q89">
            <v>137.75</v>
          </cell>
        </row>
        <row r="90">
          <cell r="O90">
            <v>900</v>
          </cell>
          <cell r="P90">
            <v>172.5</v>
          </cell>
          <cell r="Q90">
            <v>135</v>
          </cell>
        </row>
        <row r="91">
          <cell r="O91">
            <v>910</v>
          </cell>
          <cell r="P91">
            <v>169.5</v>
          </cell>
          <cell r="Q91">
            <v>132.25</v>
          </cell>
        </row>
        <row r="92">
          <cell r="O92">
            <v>920</v>
          </cell>
          <cell r="P92">
            <v>166.5</v>
          </cell>
          <cell r="Q92">
            <v>129.5</v>
          </cell>
        </row>
        <row r="93">
          <cell r="O93">
            <v>930</v>
          </cell>
          <cell r="P93">
            <v>163.5</v>
          </cell>
          <cell r="Q93">
            <v>126.75</v>
          </cell>
        </row>
        <row r="94">
          <cell r="O94">
            <v>940</v>
          </cell>
          <cell r="P94">
            <v>160.5</v>
          </cell>
          <cell r="Q94">
            <v>124</v>
          </cell>
        </row>
        <row r="95">
          <cell r="O95">
            <v>950</v>
          </cell>
          <cell r="P95">
            <v>157.5</v>
          </cell>
          <cell r="Q95">
            <v>121.25</v>
          </cell>
        </row>
        <row r="96">
          <cell r="O96">
            <v>960</v>
          </cell>
          <cell r="P96">
            <v>154.5</v>
          </cell>
          <cell r="Q96">
            <v>118.5</v>
          </cell>
        </row>
        <row r="97">
          <cell r="O97">
            <v>970</v>
          </cell>
          <cell r="P97">
            <v>151.5</v>
          </cell>
          <cell r="Q97">
            <v>115.75</v>
          </cell>
        </row>
        <row r="98">
          <cell r="O98">
            <v>980</v>
          </cell>
          <cell r="P98">
            <v>148.5</v>
          </cell>
          <cell r="Q98">
            <v>113</v>
          </cell>
        </row>
        <row r="99">
          <cell r="O99">
            <v>990</v>
          </cell>
          <cell r="P99">
            <v>145.5</v>
          </cell>
          <cell r="Q99">
            <v>110.25</v>
          </cell>
        </row>
        <row r="100">
          <cell r="O100">
            <v>1000</v>
          </cell>
          <cell r="P100">
            <v>142.5</v>
          </cell>
          <cell r="Q100">
            <v>107.5</v>
          </cell>
        </row>
        <row r="101">
          <cell r="O101">
            <v>1010</v>
          </cell>
          <cell r="P101">
            <v>139.75</v>
          </cell>
          <cell r="Q101">
            <v>105.75</v>
          </cell>
        </row>
        <row r="102">
          <cell r="O102">
            <v>1020</v>
          </cell>
          <cell r="P102">
            <v>137</v>
          </cell>
          <cell r="Q102">
            <v>104</v>
          </cell>
        </row>
        <row r="103">
          <cell r="O103">
            <v>1030</v>
          </cell>
          <cell r="P103">
            <v>134.25</v>
          </cell>
          <cell r="Q103">
            <v>102.25</v>
          </cell>
        </row>
        <row r="104">
          <cell r="O104">
            <v>1040</v>
          </cell>
          <cell r="P104">
            <v>131.5</v>
          </cell>
          <cell r="Q104">
            <v>100.5</v>
          </cell>
        </row>
        <row r="105">
          <cell r="O105">
            <v>1050</v>
          </cell>
          <cell r="P105">
            <v>128.75</v>
          </cell>
          <cell r="Q105">
            <v>98.75</v>
          </cell>
        </row>
        <row r="106">
          <cell r="O106">
            <v>1060</v>
          </cell>
          <cell r="P106">
            <v>126</v>
          </cell>
          <cell r="Q106">
            <v>97</v>
          </cell>
        </row>
        <row r="107">
          <cell r="O107">
            <v>1070</v>
          </cell>
          <cell r="P107">
            <v>123.25</v>
          </cell>
          <cell r="Q107">
            <v>95.25</v>
          </cell>
        </row>
        <row r="108">
          <cell r="O108">
            <v>1080</v>
          </cell>
          <cell r="P108">
            <v>120.5</v>
          </cell>
          <cell r="Q108">
            <v>93.5</v>
          </cell>
        </row>
        <row r="109">
          <cell r="O109">
            <v>1090</v>
          </cell>
          <cell r="P109">
            <v>117.75</v>
          </cell>
          <cell r="Q109">
            <v>91.75</v>
          </cell>
        </row>
        <row r="110">
          <cell r="O110">
            <v>1100</v>
          </cell>
          <cell r="P110">
            <v>115</v>
          </cell>
          <cell r="Q110">
            <v>90</v>
          </cell>
        </row>
        <row r="111">
          <cell r="O111">
            <v>1110</v>
          </cell>
          <cell r="P111">
            <v>113.5</v>
          </cell>
          <cell r="Q111">
            <v>88.5</v>
          </cell>
        </row>
        <row r="112">
          <cell r="O112">
            <v>1120</v>
          </cell>
          <cell r="P112">
            <v>112</v>
          </cell>
          <cell r="Q112">
            <v>87</v>
          </cell>
        </row>
        <row r="113">
          <cell r="O113">
            <v>1130</v>
          </cell>
          <cell r="P113">
            <v>110.5</v>
          </cell>
          <cell r="Q113">
            <v>85.5</v>
          </cell>
        </row>
        <row r="114">
          <cell r="O114">
            <v>1140</v>
          </cell>
          <cell r="P114">
            <v>109</v>
          </cell>
          <cell r="Q114">
            <v>84</v>
          </cell>
        </row>
        <row r="115">
          <cell r="O115">
            <v>1150</v>
          </cell>
          <cell r="P115">
            <v>107.5</v>
          </cell>
          <cell r="Q115">
            <v>82.5</v>
          </cell>
        </row>
        <row r="116">
          <cell r="O116">
            <v>1160</v>
          </cell>
          <cell r="P116">
            <v>106</v>
          </cell>
          <cell r="Q116">
            <v>81</v>
          </cell>
        </row>
        <row r="117">
          <cell r="O117">
            <v>1170</v>
          </cell>
          <cell r="P117">
            <v>104.5</v>
          </cell>
          <cell r="Q117">
            <v>79.5</v>
          </cell>
        </row>
        <row r="118">
          <cell r="O118">
            <v>1180</v>
          </cell>
          <cell r="P118">
            <v>103</v>
          </cell>
          <cell r="Q118">
            <v>78</v>
          </cell>
        </row>
        <row r="119">
          <cell r="O119">
            <v>1190</v>
          </cell>
          <cell r="P119">
            <v>101.5</v>
          </cell>
          <cell r="Q119">
            <v>76.5</v>
          </cell>
        </row>
        <row r="120">
          <cell r="O120">
            <v>1200</v>
          </cell>
          <cell r="P120">
            <v>100</v>
          </cell>
          <cell r="Q120">
            <v>75</v>
          </cell>
        </row>
        <row r="121">
          <cell r="O121">
            <v>1210</v>
          </cell>
          <cell r="P121">
            <v>100</v>
          </cell>
          <cell r="Q121">
            <v>75</v>
          </cell>
        </row>
        <row r="122">
          <cell r="O122">
            <v>1220</v>
          </cell>
          <cell r="P122">
            <v>100</v>
          </cell>
          <cell r="Q122">
            <v>75</v>
          </cell>
        </row>
        <row r="123">
          <cell r="O123">
            <v>1230</v>
          </cell>
          <cell r="P123">
            <v>100</v>
          </cell>
          <cell r="Q123">
            <v>75</v>
          </cell>
        </row>
        <row r="124">
          <cell r="O124">
            <v>1240</v>
          </cell>
          <cell r="P124">
            <v>100</v>
          </cell>
          <cell r="Q124">
            <v>75</v>
          </cell>
        </row>
        <row r="125">
          <cell r="O125">
            <v>1250</v>
          </cell>
          <cell r="P125">
            <v>100</v>
          </cell>
          <cell r="Q125">
            <v>75</v>
          </cell>
        </row>
        <row r="126">
          <cell r="O126">
            <v>1260</v>
          </cell>
          <cell r="P126">
            <v>100</v>
          </cell>
          <cell r="Q126">
            <v>75</v>
          </cell>
        </row>
        <row r="127">
          <cell r="O127">
            <v>1270</v>
          </cell>
          <cell r="P127">
            <v>100</v>
          </cell>
          <cell r="Q127">
            <v>75</v>
          </cell>
        </row>
        <row r="128">
          <cell r="O128">
            <v>1280</v>
          </cell>
          <cell r="P128">
            <v>100</v>
          </cell>
          <cell r="Q128">
            <v>75</v>
          </cell>
        </row>
        <row r="129">
          <cell r="O129">
            <v>1290</v>
          </cell>
          <cell r="P129">
            <v>100</v>
          </cell>
          <cell r="Q129">
            <v>75</v>
          </cell>
        </row>
        <row r="130">
          <cell r="O130">
            <v>1300</v>
          </cell>
          <cell r="P130">
            <v>100</v>
          </cell>
          <cell r="Q130">
            <v>75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>
        <row r="1">
          <cell r="A1" t="str">
            <v>RALCORP</v>
          </cell>
          <cell r="B1">
            <v>0</v>
          </cell>
        </row>
        <row r="2">
          <cell r="A2" t="str">
            <v>ATL</v>
          </cell>
          <cell r="B2">
            <v>1</v>
          </cell>
        </row>
        <row r="3">
          <cell r="A3" t="str">
            <v>CHL</v>
          </cell>
          <cell r="B3">
            <v>1</v>
          </cell>
        </row>
        <row r="4">
          <cell r="A4" t="str">
            <v>MB</v>
          </cell>
          <cell r="B4">
            <v>1</v>
          </cell>
        </row>
        <row r="5">
          <cell r="A5" t="str">
            <v>MEM</v>
          </cell>
          <cell r="B5">
            <v>1</v>
          </cell>
        </row>
        <row r="6">
          <cell r="A6" t="str">
            <v>RAL</v>
          </cell>
          <cell r="B6">
            <v>1</v>
          </cell>
        </row>
        <row r="7">
          <cell r="A7" t="str">
            <v>RICH</v>
          </cell>
          <cell r="B7">
            <v>1</v>
          </cell>
        </row>
        <row r="8">
          <cell r="A8" t="str">
            <v>VAB</v>
          </cell>
          <cell r="B8">
            <v>1</v>
          </cell>
        </row>
        <row r="9">
          <cell r="A9" t="str">
            <v>WIL</v>
          </cell>
          <cell r="B9">
            <v>1</v>
          </cell>
        </row>
        <row r="10">
          <cell r="A10" t="str">
            <v>WVA</v>
          </cell>
          <cell r="B10">
            <v>1</v>
          </cell>
        </row>
        <row r="11">
          <cell r="A11" t="str">
            <v>FTL</v>
          </cell>
          <cell r="B11">
            <v>4</v>
          </cell>
        </row>
        <row r="12">
          <cell r="A12" t="str">
            <v>JAX</v>
          </cell>
          <cell r="B12">
            <v>4</v>
          </cell>
        </row>
        <row r="13">
          <cell r="A13" t="str">
            <v>BRAD</v>
          </cell>
          <cell r="B13">
            <v>4</v>
          </cell>
        </row>
        <row r="14">
          <cell r="A14" t="str">
            <v>MBCH</v>
          </cell>
          <cell r="B14">
            <v>4</v>
          </cell>
        </row>
        <row r="15">
          <cell r="A15" t="str">
            <v>MIA</v>
          </cell>
          <cell r="B15">
            <v>4</v>
          </cell>
        </row>
        <row r="16">
          <cell r="A16" t="str">
            <v>ORL</v>
          </cell>
          <cell r="B16">
            <v>4</v>
          </cell>
        </row>
        <row r="17">
          <cell r="A17" t="str">
            <v>SAR</v>
          </cell>
          <cell r="B17">
            <v>4</v>
          </cell>
        </row>
        <row r="18">
          <cell r="A18" t="str">
            <v>STU</v>
          </cell>
          <cell r="B18">
            <v>4</v>
          </cell>
        </row>
        <row r="19">
          <cell r="A19" t="str">
            <v>TAM</v>
          </cell>
          <cell r="B19">
            <v>4</v>
          </cell>
        </row>
        <row r="20">
          <cell r="A20" t="str">
            <v>VRB</v>
          </cell>
          <cell r="B20">
            <v>4</v>
          </cell>
        </row>
        <row r="21">
          <cell r="A21" t="str">
            <v>WPB</v>
          </cell>
          <cell r="B21">
            <v>4</v>
          </cell>
        </row>
        <row r="22">
          <cell r="A22" t="str">
            <v>MTN</v>
          </cell>
          <cell r="B22">
            <v>6</v>
          </cell>
        </row>
        <row r="23">
          <cell r="A23" t="str">
            <v>DAL</v>
          </cell>
          <cell r="B23">
            <v>6</v>
          </cell>
        </row>
        <row r="24">
          <cell r="A24" t="str">
            <v>FRI</v>
          </cell>
          <cell r="B24">
            <v>6</v>
          </cell>
        </row>
        <row r="25">
          <cell r="A25" t="str">
            <v>FTW</v>
          </cell>
          <cell r="B25">
            <v>6</v>
          </cell>
        </row>
        <row r="26">
          <cell r="A26" t="str">
            <v>HOU</v>
          </cell>
          <cell r="B26">
            <v>6</v>
          </cell>
        </row>
        <row r="27">
          <cell r="A27" t="str">
            <v>BAY</v>
          </cell>
          <cell r="B27">
            <v>9</v>
          </cell>
        </row>
        <row r="28">
          <cell r="A28" t="str">
            <v>LAV</v>
          </cell>
          <cell r="B28">
            <v>9</v>
          </cell>
        </row>
        <row r="29">
          <cell r="A29" t="str">
            <v>ORA</v>
          </cell>
          <cell r="B29">
            <v>9</v>
          </cell>
        </row>
        <row r="30">
          <cell r="A30" t="str">
            <v>PHX</v>
          </cell>
          <cell r="B30">
            <v>9</v>
          </cell>
        </row>
        <row r="31">
          <cell r="A31" t="str">
            <v>POR</v>
          </cell>
          <cell r="B31">
            <v>9</v>
          </cell>
        </row>
        <row r="32">
          <cell r="A32" t="str">
            <v>SDG</v>
          </cell>
          <cell r="B3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65E64-8C7B-4101-8A75-C6D1145B4052}">
  <sheetPr codeName="Sheet1"/>
  <dimension ref="A1:BS67"/>
  <sheetViews>
    <sheetView showGridLines="0" tabSelected="1" view="pageLayout" zoomScaleNormal="85" zoomScaleSheetLayoutView="115" workbookViewId="0">
      <selection activeCell="X19" sqref="X19:AI23"/>
    </sheetView>
  </sheetViews>
  <sheetFormatPr defaultColWidth="9.140625" defaultRowHeight="12.75"/>
  <cols>
    <col min="1" max="1" width="3.140625" style="1" customWidth="1"/>
    <col min="2" max="23" width="2.7109375" style="1" customWidth="1"/>
    <col min="24" max="24" width="3.28515625" style="1" customWidth="1"/>
    <col min="25" max="34" width="2.7109375" style="1" customWidth="1"/>
    <col min="35" max="35" width="4" style="1" customWidth="1"/>
    <col min="36" max="36" width="2.7109375" style="1" customWidth="1"/>
    <col min="37" max="40" width="2.7109375" style="1" hidden="1" customWidth="1"/>
    <col min="41" max="41" width="0" style="1" hidden="1" customWidth="1"/>
    <col min="42" max="42" width="29.42578125" style="1" customWidth="1"/>
    <col min="43" max="16384" width="9.140625" style="1"/>
  </cols>
  <sheetData>
    <row r="1" spans="1:71" ht="9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6"/>
    </row>
    <row r="2" spans="1:71" s="27" customFormat="1" ht="15" customHeight="1">
      <c r="A2" s="147" t="s">
        <v>16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9"/>
    </row>
    <row r="3" spans="1:71" ht="24.75" customHeight="1">
      <c r="A3" s="150" t="s">
        <v>15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2"/>
      <c r="BA3" s="27"/>
      <c r="BB3" s="27"/>
      <c r="BC3" s="27"/>
      <c r="BD3" s="27"/>
      <c r="BE3" s="27"/>
      <c r="BF3" s="27"/>
      <c r="BH3" s="27"/>
      <c r="BI3" s="27"/>
      <c r="BJ3" s="27"/>
      <c r="BK3" s="27"/>
      <c r="BL3" s="27"/>
      <c r="BM3" s="27"/>
      <c r="BP3" s="27"/>
      <c r="BQ3" s="27"/>
      <c r="BR3" s="27"/>
      <c r="BS3" s="27"/>
    </row>
    <row r="4" spans="1:71" s="3" customFormat="1" ht="14.45" customHeight="1">
      <c r="A4" s="94" t="s">
        <v>17</v>
      </c>
      <c r="B4" s="95"/>
      <c r="C4" s="95"/>
      <c r="D4" s="95"/>
      <c r="E4" s="95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30"/>
      <c r="S4" s="96" t="s">
        <v>18</v>
      </c>
      <c r="T4" s="95"/>
      <c r="U4" s="95"/>
      <c r="V4" s="95"/>
      <c r="W4" s="95"/>
      <c r="X4" s="95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8"/>
      <c r="AO4" s="5"/>
      <c r="AP4" s="5"/>
      <c r="AQ4" s="5"/>
      <c r="AR4" s="5"/>
      <c r="AY4" s="27"/>
      <c r="AZ4" s="27"/>
      <c r="BA4" s="27"/>
      <c r="BB4" s="27"/>
      <c r="BC4" s="27"/>
      <c r="BD4" s="27"/>
      <c r="BF4" s="27"/>
      <c r="BG4" s="27"/>
      <c r="BH4" s="27"/>
      <c r="BI4" s="27"/>
      <c r="BJ4" s="27"/>
      <c r="BK4" s="27"/>
      <c r="BN4" s="27"/>
      <c r="BO4" s="27"/>
      <c r="BP4" s="27"/>
      <c r="BQ4" s="27"/>
    </row>
    <row r="5" spans="1:71" s="3" customFormat="1" ht="14.45" customHeight="1">
      <c r="A5" s="89" t="s">
        <v>19</v>
      </c>
      <c r="B5" s="90"/>
      <c r="C5" s="90"/>
      <c r="D5" s="90"/>
      <c r="E5" s="90"/>
      <c r="F5" s="65"/>
      <c r="G5" s="65"/>
      <c r="H5" s="65"/>
      <c r="I5" s="65"/>
      <c r="J5" s="65"/>
      <c r="K5" s="65"/>
      <c r="L5" s="61" t="s">
        <v>20</v>
      </c>
      <c r="M5" s="61"/>
      <c r="N5" s="61"/>
      <c r="O5" s="62"/>
      <c r="P5" s="62"/>
      <c r="Q5" s="62"/>
      <c r="R5" s="30"/>
      <c r="S5" s="63" t="s">
        <v>21</v>
      </c>
      <c r="T5" s="64"/>
      <c r="U5" s="64"/>
      <c r="V5" s="64"/>
      <c r="W5" s="64"/>
      <c r="X5" s="64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6"/>
      <c r="AL5" s="42" t="s">
        <v>30</v>
      </c>
      <c r="AO5" s="5"/>
      <c r="AP5" s="5"/>
      <c r="AQ5" s="5"/>
      <c r="AR5" s="5"/>
      <c r="AY5" s="27"/>
      <c r="AZ5" s="27"/>
      <c r="BA5" s="27"/>
      <c r="BB5" s="27"/>
      <c r="BC5" s="27"/>
      <c r="BD5" s="27"/>
      <c r="BF5" s="27"/>
      <c r="BG5" s="27"/>
      <c r="BH5" s="27"/>
      <c r="BI5" s="27"/>
      <c r="BJ5" s="27"/>
      <c r="BK5" s="27"/>
      <c r="BN5" s="27"/>
      <c r="BO5" s="27"/>
      <c r="BP5" s="27"/>
      <c r="BQ5" s="27"/>
    </row>
    <row r="6" spans="1:71" s="3" customFormat="1" ht="14.45" customHeight="1">
      <c r="A6" s="67" t="s">
        <v>22</v>
      </c>
      <c r="B6" s="64"/>
      <c r="C6" s="64"/>
      <c r="D6" s="64"/>
      <c r="E6" s="64"/>
      <c r="F6" s="65"/>
      <c r="G6" s="65"/>
      <c r="H6" s="65"/>
      <c r="I6" s="65"/>
      <c r="J6" s="65"/>
      <c r="K6" s="65"/>
      <c r="L6" s="68"/>
      <c r="M6" s="68"/>
      <c r="N6" s="68"/>
      <c r="O6" s="65"/>
      <c r="P6" s="65"/>
      <c r="Q6" s="65"/>
      <c r="R6" s="30"/>
      <c r="S6" s="63" t="s">
        <v>23</v>
      </c>
      <c r="T6" s="64"/>
      <c r="U6" s="64"/>
      <c r="V6" s="64"/>
      <c r="W6" s="64"/>
      <c r="X6" s="64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70"/>
      <c r="AL6" s="42" t="s">
        <v>31</v>
      </c>
      <c r="AO6" s="5"/>
      <c r="AP6" s="5"/>
      <c r="AQ6" s="5"/>
      <c r="AR6" s="5"/>
      <c r="AY6" s="27"/>
      <c r="AZ6" s="27"/>
      <c r="BA6" s="27"/>
      <c r="BB6" s="27"/>
      <c r="BC6" s="27"/>
      <c r="BD6" s="27"/>
      <c r="BF6" s="27"/>
      <c r="BG6" s="27"/>
      <c r="BH6" s="27"/>
      <c r="BI6" s="27"/>
      <c r="BJ6" s="27"/>
      <c r="BK6" s="27"/>
      <c r="BN6" s="27"/>
      <c r="BO6" s="27"/>
      <c r="BP6" s="27"/>
      <c r="BQ6" s="27"/>
    </row>
    <row r="7" spans="1:71" s="3" customFormat="1" ht="14.45" customHeight="1">
      <c r="A7" s="89" t="s">
        <v>19</v>
      </c>
      <c r="B7" s="90"/>
      <c r="C7" s="90"/>
      <c r="D7" s="90"/>
      <c r="E7" s="90"/>
      <c r="F7" s="65"/>
      <c r="G7" s="65"/>
      <c r="H7" s="65"/>
      <c r="I7" s="65"/>
      <c r="J7" s="65"/>
      <c r="K7" s="65"/>
      <c r="L7" s="61" t="s">
        <v>20</v>
      </c>
      <c r="M7" s="61"/>
      <c r="N7" s="61"/>
      <c r="O7" s="62"/>
      <c r="P7" s="62"/>
      <c r="Q7" s="62"/>
      <c r="R7" s="30"/>
      <c r="S7" s="63" t="s">
        <v>24</v>
      </c>
      <c r="T7" s="64"/>
      <c r="U7" s="64"/>
      <c r="V7" s="64"/>
      <c r="W7" s="64"/>
      <c r="X7" s="38" t="s">
        <v>33</v>
      </c>
      <c r="Y7" s="87"/>
      <c r="Z7" s="87"/>
      <c r="AA7" s="87"/>
      <c r="AB7" s="87"/>
      <c r="AC7" s="87"/>
      <c r="AD7" s="86" t="s">
        <v>25</v>
      </c>
      <c r="AE7" s="86"/>
      <c r="AF7" s="87"/>
      <c r="AG7" s="87"/>
      <c r="AH7" s="87"/>
      <c r="AI7" s="88"/>
      <c r="AO7" s="5"/>
      <c r="AP7" s="5"/>
      <c r="AQ7" s="5"/>
      <c r="AR7" s="5"/>
      <c r="AY7" s="27"/>
      <c r="AZ7" s="27"/>
      <c r="BA7" s="27"/>
      <c r="BB7" s="27"/>
      <c r="BC7" s="27"/>
      <c r="BD7" s="27"/>
      <c r="BF7" s="27"/>
      <c r="BG7" s="27"/>
      <c r="BH7" s="27"/>
      <c r="BI7" s="27"/>
      <c r="BJ7" s="27"/>
      <c r="BK7" s="27"/>
      <c r="BN7" s="27"/>
      <c r="BO7" s="27"/>
      <c r="BP7" s="27"/>
      <c r="BQ7" s="27"/>
    </row>
    <row r="8" spans="1:71" s="3" customFormat="1" ht="14.45" customHeight="1">
      <c r="A8" s="67" t="s">
        <v>26</v>
      </c>
      <c r="B8" s="64"/>
      <c r="C8" s="64"/>
      <c r="D8" s="64"/>
      <c r="E8" s="6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30"/>
      <c r="S8" s="39"/>
      <c r="T8" s="40"/>
      <c r="U8" s="40"/>
      <c r="V8" s="40"/>
      <c r="W8" s="40"/>
      <c r="X8" s="38" t="s">
        <v>34</v>
      </c>
      <c r="Y8" s="87"/>
      <c r="Z8" s="87"/>
      <c r="AA8" s="87"/>
      <c r="AB8" s="87"/>
      <c r="AC8" s="87"/>
      <c r="AD8" s="159" t="s">
        <v>25</v>
      </c>
      <c r="AE8" s="159"/>
      <c r="AF8" s="87"/>
      <c r="AG8" s="87"/>
      <c r="AH8" s="87"/>
      <c r="AI8" s="88"/>
      <c r="AO8" s="5"/>
      <c r="AP8" s="5"/>
      <c r="AQ8" s="5"/>
      <c r="AR8" s="5"/>
      <c r="AY8" s="27"/>
      <c r="AZ8" s="27"/>
      <c r="BA8" s="27"/>
      <c r="BB8" s="27"/>
      <c r="BC8" s="27"/>
      <c r="BD8" s="27"/>
      <c r="BF8" s="27"/>
      <c r="BG8" s="27"/>
      <c r="BH8" s="27"/>
      <c r="BI8" s="27"/>
      <c r="BJ8" s="27"/>
      <c r="BK8" s="27"/>
      <c r="BN8" s="27"/>
      <c r="BO8" s="27"/>
      <c r="BP8" s="27"/>
      <c r="BQ8" s="27"/>
    </row>
    <row r="9" spans="1:71" s="3" customFormat="1" ht="14.45" customHeight="1">
      <c r="A9" s="67" t="s">
        <v>28</v>
      </c>
      <c r="B9" s="64"/>
      <c r="C9" s="64"/>
      <c r="D9" s="64"/>
      <c r="E9" s="6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30"/>
      <c r="S9" s="63" t="s">
        <v>27</v>
      </c>
      <c r="T9" s="64"/>
      <c r="U9" s="64"/>
      <c r="V9" s="64"/>
      <c r="W9" s="64"/>
      <c r="X9" s="64"/>
      <c r="Y9" s="69"/>
      <c r="Z9" s="69"/>
      <c r="AA9" s="69"/>
      <c r="AB9" s="69"/>
      <c r="AC9" s="69"/>
      <c r="AD9" s="75"/>
      <c r="AE9" s="75"/>
      <c r="AF9" s="69"/>
      <c r="AG9" s="69"/>
      <c r="AH9" s="69"/>
      <c r="AI9" s="70"/>
      <c r="AO9" s="5"/>
      <c r="AP9" s="49"/>
      <c r="AQ9" s="5"/>
      <c r="AR9" s="5"/>
      <c r="AY9" s="27"/>
      <c r="AZ9" s="27"/>
      <c r="BA9" s="27"/>
      <c r="BB9" s="27"/>
      <c r="BC9" s="27"/>
      <c r="BD9" s="27"/>
      <c r="BF9" s="27"/>
      <c r="BG9" s="27"/>
      <c r="BH9" s="27"/>
      <c r="BI9" s="27"/>
      <c r="BJ9" s="27"/>
      <c r="BK9" s="27"/>
      <c r="BN9" s="27"/>
      <c r="BO9" s="27"/>
      <c r="BP9" s="27"/>
      <c r="BQ9" s="27"/>
    </row>
    <row r="10" spans="1:71" s="3" customFormat="1" ht="6" customHeight="1">
      <c r="A10" s="37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41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O10" s="5"/>
      <c r="AP10" s="5"/>
      <c r="AQ10" s="5"/>
      <c r="AR10" s="5"/>
      <c r="AY10" s="27"/>
      <c r="AZ10" s="27"/>
      <c r="BA10" s="27"/>
      <c r="BB10" s="27"/>
      <c r="BC10" s="27"/>
      <c r="BD10" s="27"/>
      <c r="BF10" s="27"/>
      <c r="BG10" s="27"/>
      <c r="BH10" s="27"/>
      <c r="BI10" s="27"/>
      <c r="BJ10" s="27"/>
      <c r="BK10" s="27"/>
      <c r="BN10" s="27"/>
      <c r="BO10" s="27"/>
      <c r="BP10" s="27"/>
      <c r="BQ10" s="27"/>
    </row>
    <row r="11" spans="1:71" s="3" customFormat="1" ht="18" customHeight="1">
      <c r="A11" s="55" t="s">
        <v>14</v>
      </c>
      <c r="B11" s="56"/>
      <c r="C11" s="56"/>
      <c r="D11" s="56"/>
      <c r="E11" s="56"/>
      <c r="F11" s="56"/>
      <c r="G11" s="57"/>
      <c r="H11" s="32"/>
      <c r="I11" s="153"/>
      <c r="J11" s="153"/>
      <c r="K11" s="153"/>
      <c r="L11" s="153"/>
      <c r="M11" s="153"/>
      <c r="N11" s="153"/>
      <c r="O11" s="153"/>
      <c r="P11" s="153"/>
      <c r="Q11" s="33"/>
      <c r="R11" s="33"/>
      <c r="S11" s="33"/>
      <c r="T11" s="33"/>
      <c r="U11" s="33"/>
      <c r="V11" s="33"/>
      <c r="W11" s="33"/>
      <c r="X11" s="71" t="s">
        <v>29</v>
      </c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BA11" s="27"/>
      <c r="BB11" s="27"/>
      <c r="BC11" s="27"/>
      <c r="BD11" s="27"/>
      <c r="BE11" s="27"/>
      <c r="BF11" s="27"/>
      <c r="BH11" s="27"/>
      <c r="BI11" s="27"/>
      <c r="BJ11" s="27"/>
      <c r="BK11" s="27"/>
      <c r="BL11" s="27"/>
      <c r="BM11" s="27"/>
      <c r="BP11" s="27"/>
      <c r="BQ11" s="27"/>
      <c r="BR11" s="27"/>
      <c r="BS11" s="27"/>
    </row>
    <row r="12" spans="1:71" s="3" customFormat="1" ht="18" customHeight="1">
      <c r="A12" s="58"/>
      <c r="B12" s="59"/>
      <c r="C12" s="59"/>
      <c r="D12" s="59"/>
      <c r="E12" s="59"/>
      <c r="F12" s="59"/>
      <c r="G12" s="60"/>
      <c r="H12" s="34"/>
      <c r="I12" s="51">
        <f>IF(I11=AL5,F6,F4)</f>
        <v>0</v>
      </c>
      <c r="J12" s="51"/>
      <c r="K12" s="51"/>
      <c r="L12" s="51"/>
      <c r="M12" s="51"/>
      <c r="N12" s="51"/>
      <c r="O12" s="51"/>
      <c r="P12" s="51"/>
      <c r="Q12" s="34"/>
      <c r="R12" s="34"/>
      <c r="S12" s="34"/>
      <c r="T12" s="34"/>
      <c r="U12" s="34"/>
      <c r="V12" s="34"/>
      <c r="W12" s="34"/>
      <c r="X12" s="52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4"/>
      <c r="BA12" s="27"/>
      <c r="BB12" s="27"/>
      <c r="BC12" s="27"/>
      <c r="BD12" s="27"/>
      <c r="BE12" s="27"/>
      <c r="BF12" s="27"/>
      <c r="BH12" s="27"/>
      <c r="BI12" s="27"/>
      <c r="BJ12" s="27"/>
      <c r="BK12" s="27"/>
      <c r="BL12" s="27"/>
      <c r="BM12" s="27"/>
      <c r="BP12" s="27"/>
      <c r="BQ12" s="27"/>
      <c r="BR12" s="27"/>
      <c r="BS12" s="27"/>
    </row>
    <row r="13" spans="1:71" s="3" customFormat="1" ht="18" customHeight="1">
      <c r="A13" s="18"/>
      <c r="B13" s="32"/>
      <c r="C13" s="32"/>
      <c r="D13" s="34"/>
      <c r="E13" s="34"/>
      <c r="F13" s="34"/>
      <c r="G13" s="34"/>
      <c r="H13" s="34"/>
      <c r="I13" s="22"/>
      <c r="J13" s="34"/>
      <c r="K13" s="34"/>
      <c r="L13" s="34"/>
      <c r="M13" s="34"/>
      <c r="N13" s="34"/>
      <c r="O13" s="34"/>
      <c r="P13" s="23"/>
      <c r="Q13" s="34"/>
      <c r="R13" s="34"/>
      <c r="S13" s="34"/>
      <c r="T13" s="34"/>
      <c r="U13" s="34"/>
      <c r="V13" s="34"/>
      <c r="W13" s="34"/>
      <c r="X13" s="71" t="s">
        <v>13</v>
      </c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3"/>
      <c r="BA13" s="27"/>
      <c r="BB13" s="27"/>
      <c r="BC13" s="27"/>
      <c r="BD13" s="27"/>
      <c r="BE13" s="27"/>
      <c r="BF13" s="27"/>
      <c r="BH13" s="27"/>
      <c r="BI13" s="27"/>
      <c r="BJ13" s="27"/>
      <c r="BK13" s="27"/>
      <c r="BL13" s="27"/>
      <c r="BM13" s="27"/>
      <c r="BP13" s="27"/>
      <c r="BQ13" s="27"/>
      <c r="BR13" s="27"/>
      <c r="BS13" s="27"/>
    </row>
    <row r="14" spans="1:71" s="3" customFormat="1" ht="18" customHeight="1">
      <c r="A14" s="18"/>
      <c r="B14" s="32"/>
      <c r="C14" s="32"/>
      <c r="D14" s="34"/>
      <c r="E14" s="34"/>
      <c r="F14" s="34"/>
      <c r="G14" s="34"/>
      <c r="H14" s="34"/>
      <c r="I14" s="34"/>
      <c r="J14" s="20"/>
      <c r="K14" s="19"/>
      <c r="L14" s="19"/>
      <c r="M14" s="19"/>
      <c r="N14" s="19"/>
      <c r="O14" s="21"/>
      <c r="P14" s="18"/>
      <c r="Q14" s="34"/>
      <c r="R14" s="34"/>
      <c r="S14" s="34"/>
      <c r="T14" s="34"/>
      <c r="U14" s="34"/>
      <c r="V14" s="34"/>
      <c r="W14" s="34"/>
      <c r="X14" s="103" t="s">
        <v>12</v>
      </c>
      <c r="Y14" s="104"/>
      <c r="Z14" s="99"/>
      <c r="AA14" s="99"/>
      <c r="AB14" s="99"/>
      <c r="AC14" s="100"/>
      <c r="AD14" s="105" t="s">
        <v>11</v>
      </c>
      <c r="AE14" s="104"/>
      <c r="AF14" s="101"/>
      <c r="AG14" s="101"/>
      <c r="AH14" s="101"/>
      <c r="AI14" s="102"/>
    </row>
    <row r="15" spans="1:71" s="3" customFormat="1" ht="18" customHeight="1">
      <c r="A15" s="18"/>
      <c r="B15" s="32"/>
      <c r="C15" s="32"/>
      <c r="D15" s="34"/>
      <c r="E15" s="34"/>
      <c r="F15" s="34"/>
      <c r="G15" s="34"/>
      <c r="H15" s="34"/>
      <c r="I15" s="34"/>
      <c r="J15" s="26"/>
      <c r="K15" s="25"/>
      <c r="L15" s="25"/>
      <c r="M15" s="25"/>
      <c r="N15" s="25"/>
      <c r="O15" s="24"/>
      <c r="P15" s="32"/>
      <c r="Q15" s="34"/>
      <c r="R15" s="34"/>
      <c r="S15" s="34"/>
      <c r="T15" s="34"/>
      <c r="U15" s="34"/>
      <c r="V15" s="34"/>
      <c r="W15" s="34"/>
      <c r="X15" s="71" t="s">
        <v>10</v>
      </c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</row>
    <row r="16" spans="1:71" s="3" customFormat="1" ht="9.75" customHeight="1">
      <c r="A16" s="18"/>
      <c r="B16" s="31"/>
      <c r="C16" s="31"/>
      <c r="D16" s="34"/>
      <c r="E16" s="34"/>
      <c r="F16" s="34"/>
      <c r="G16" s="34"/>
      <c r="H16" s="34"/>
      <c r="I16" s="34"/>
      <c r="J16" s="23"/>
      <c r="K16" s="16"/>
      <c r="L16" s="16"/>
      <c r="M16" s="16"/>
      <c r="N16" s="16"/>
      <c r="O16" s="22"/>
      <c r="P16" s="34"/>
      <c r="Q16" s="34"/>
      <c r="R16" s="34"/>
      <c r="S16" s="34"/>
      <c r="T16" s="34"/>
      <c r="U16" s="34"/>
      <c r="V16" s="34"/>
      <c r="W16" s="34"/>
      <c r="X16" s="76"/>
      <c r="Y16" s="77"/>
      <c r="Z16" s="77"/>
      <c r="AA16" s="77"/>
      <c r="AB16" s="77"/>
      <c r="AC16" s="78"/>
      <c r="AD16" s="82"/>
      <c r="AE16" s="77"/>
      <c r="AF16" s="77"/>
      <c r="AG16" s="77"/>
      <c r="AH16" s="77"/>
      <c r="AI16" s="83"/>
    </row>
    <row r="17" spans="1:35" s="3" customFormat="1" ht="10.15" customHeight="1">
      <c r="A17" s="18"/>
      <c r="B17" s="31"/>
      <c r="C17" s="31"/>
      <c r="D17" s="19"/>
      <c r="E17" s="19"/>
      <c r="F17" s="19"/>
      <c r="G17" s="19"/>
      <c r="H17" s="19"/>
      <c r="I17" s="21"/>
      <c r="J17" s="34"/>
      <c r="K17" s="34"/>
      <c r="L17" s="34"/>
      <c r="M17" s="34"/>
      <c r="N17" s="34"/>
      <c r="O17" s="34"/>
      <c r="P17" s="20"/>
      <c r="Q17" s="19"/>
      <c r="R17" s="19"/>
      <c r="S17" s="19"/>
      <c r="T17" s="19"/>
      <c r="U17" s="19"/>
      <c r="V17" s="19"/>
      <c r="W17" s="34"/>
      <c r="X17" s="79"/>
      <c r="Y17" s="80"/>
      <c r="Z17" s="80"/>
      <c r="AA17" s="80"/>
      <c r="AB17" s="80"/>
      <c r="AC17" s="81"/>
      <c r="AD17" s="84"/>
      <c r="AE17" s="80"/>
      <c r="AF17" s="80"/>
      <c r="AG17" s="80"/>
      <c r="AH17" s="80"/>
      <c r="AI17" s="85"/>
    </row>
    <row r="18" spans="1:35" s="3" customFormat="1" ht="18" customHeight="1">
      <c r="A18" s="106"/>
      <c r="B18" s="107"/>
      <c r="C18" s="107"/>
      <c r="D18" s="107"/>
      <c r="E18" s="107"/>
      <c r="F18" s="16"/>
      <c r="G18" s="17"/>
      <c r="H18" s="16"/>
      <c r="I18" s="34"/>
      <c r="J18" s="34"/>
      <c r="K18" s="34"/>
      <c r="L18" s="34"/>
      <c r="M18" s="34"/>
      <c r="N18" s="34"/>
      <c r="O18" s="34"/>
      <c r="P18" s="34"/>
      <c r="Q18" s="16"/>
      <c r="R18" s="17"/>
      <c r="S18" s="16"/>
      <c r="T18" s="16"/>
      <c r="U18" s="16"/>
      <c r="V18" s="16"/>
      <c r="W18" s="34"/>
      <c r="X18" s="91" t="s">
        <v>9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3"/>
    </row>
    <row r="19" spans="1:35" s="3" customFormat="1" ht="18" customHeight="1">
      <c r="A19" s="50">
        <f>IF(A18=AL6,F4,F6)</f>
        <v>0</v>
      </c>
      <c r="B19" s="51"/>
      <c r="C19" s="51"/>
      <c r="D19" s="51"/>
      <c r="E19" s="51"/>
      <c r="F19" s="35"/>
      <c r="G19" s="1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15"/>
      <c r="S19" s="35"/>
      <c r="T19" s="35"/>
      <c r="U19" s="35"/>
      <c r="V19" s="35"/>
      <c r="W19" s="35"/>
      <c r="X19" s="160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2"/>
    </row>
    <row r="20" spans="1:35" s="3" customFormat="1" ht="18" customHeight="1">
      <c r="A20" s="6"/>
      <c r="B20" s="31"/>
      <c r="C20" s="31"/>
      <c r="D20" s="13"/>
      <c r="E20" s="13"/>
      <c r="F20" s="13"/>
      <c r="G20" s="14"/>
      <c r="H20" s="13"/>
      <c r="I20" s="13"/>
      <c r="J20" s="35"/>
      <c r="K20" s="35"/>
      <c r="L20" s="35"/>
      <c r="M20" s="35"/>
      <c r="N20" s="35"/>
      <c r="O20" s="35"/>
      <c r="P20" s="13"/>
      <c r="Q20" s="13"/>
      <c r="R20" s="14"/>
      <c r="S20" s="13"/>
      <c r="T20" s="13"/>
      <c r="U20" s="13"/>
      <c r="V20" s="13"/>
      <c r="W20" s="35"/>
      <c r="X20" s="163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5"/>
    </row>
    <row r="21" spans="1:35" s="3" customFormat="1" ht="10.15" customHeight="1">
      <c r="A21" s="6"/>
      <c r="B21" s="31"/>
      <c r="C21" s="31"/>
      <c r="D21" s="35"/>
      <c r="E21" s="35"/>
      <c r="F21" s="35"/>
      <c r="G21" s="35"/>
      <c r="H21" s="35"/>
      <c r="I21" s="12"/>
      <c r="J21" s="35"/>
      <c r="K21" s="35"/>
      <c r="L21" s="35"/>
      <c r="M21" s="35"/>
      <c r="N21" s="35"/>
      <c r="O21" s="35"/>
      <c r="P21" s="8"/>
      <c r="Q21" s="35"/>
      <c r="R21" s="35"/>
      <c r="S21" s="35"/>
      <c r="T21" s="35"/>
      <c r="U21" s="35"/>
      <c r="V21" s="35"/>
      <c r="W21" s="35"/>
      <c r="X21" s="163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5"/>
    </row>
    <row r="22" spans="1:35" s="3" customFormat="1" ht="10.15" customHeight="1">
      <c r="A22" s="6"/>
      <c r="B22" s="31"/>
      <c r="C22" s="31"/>
      <c r="D22" s="35"/>
      <c r="E22" s="35"/>
      <c r="F22" s="35"/>
      <c r="G22" s="35"/>
      <c r="H22" s="35"/>
      <c r="I22" s="7"/>
      <c r="J22" s="35"/>
      <c r="K22" s="35"/>
      <c r="L22" s="35"/>
      <c r="M22" s="35"/>
      <c r="N22" s="35"/>
      <c r="O22" s="7"/>
      <c r="P22" s="35"/>
      <c r="Q22" s="35"/>
      <c r="R22" s="35"/>
      <c r="S22" s="35"/>
      <c r="T22" s="35"/>
      <c r="U22" s="35"/>
      <c r="V22" s="35"/>
      <c r="W22" s="35"/>
      <c r="X22" s="163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</row>
    <row r="23" spans="1:35" s="3" customFormat="1" ht="18" customHeight="1">
      <c r="A23" s="6"/>
      <c r="B23" s="31"/>
      <c r="C23" s="31"/>
      <c r="D23" s="35"/>
      <c r="E23" s="34"/>
      <c r="F23" s="34"/>
      <c r="G23" s="34"/>
      <c r="H23" s="34"/>
      <c r="I23" s="34"/>
      <c r="J23" s="11"/>
      <c r="K23" s="10"/>
      <c r="L23" s="10"/>
      <c r="M23" s="10"/>
      <c r="N23" s="10"/>
      <c r="O23" s="9"/>
      <c r="P23" s="35"/>
      <c r="Q23" s="34"/>
      <c r="R23" s="34"/>
      <c r="S23" s="34"/>
      <c r="T23" s="34"/>
      <c r="U23" s="34"/>
      <c r="V23" s="35"/>
      <c r="W23" s="35"/>
      <c r="X23" s="166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8"/>
    </row>
    <row r="24" spans="1:35" s="3" customFormat="1" ht="18" customHeight="1">
      <c r="A24" s="6"/>
      <c r="B24" s="31"/>
      <c r="C24" s="31"/>
      <c r="D24" s="35"/>
      <c r="E24" s="34"/>
      <c r="F24" s="34"/>
      <c r="G24" s="34"/>
      <c r="H24" s="34"/>
      <c r="I24" s="34"/>
      <c r="J24" s="8"/>
      <c r="K24" s="35"/>
      <c r="L24" s="35"/>
      <c r="M24" s="35"/>
      <c r="N24" s="35"/>
      <c r="O24" s="7"/>
      <c r="P24" s="35"/>
      <c r="Q24" s="34"/>
      <c r="R24" s="34"/>
      <c r="S24" s="34"/>
      <c r="T24" s="34"/>
      <c r="U24" s="34"/>
      <c r="V24" s="35"/>
      <c r="W24" s="35"/>
      <c r="X24" s="43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 s="3" customFormat="1" ht="18" customHeight="1">
      <c r="A25" s="6"/>
      <c r="B25" s="31"/>
      <c r="C25" s="31"/>
      <c r="D25" s="35"/>
      <c r="E25" s="35"/>
      <c r="F25" s="35"/>
      <c r="G25" s="35"/>
      <c r="H25" s="35"/>
      <c r="I25" s="7"/>
      <c r="J25" s="35"/>
      <c r="K25" s="35"/>
      <c r="L25" s="35"/>
      <c r="M25" s="35"/>
      <c r="N25" s="35"/>
      <c r="O25" s="7"/>
      <c r="P25" s="35"/>
      <c r="Q25" s="35"/>
      <c r="R25" s="35"/>
      <c r="S25" s="35"/>
      <c r="T25" s="35"/>
      <c r="U25" s="35"/>
      <c r="V25" s="35"/>
      <c r="W25" s="35"/>
      <c r="X25" s="43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</row>
    <row r="26" spans="1:35" s="3" customFormat="1" ht="7.15" customHeight="1">
      <c r="A26" s="3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46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8"/>
    </row>
    <row r="27" spans="1:35" s="5" customFormat="1" ht="17.25" customHeight="1">
      <c r="A27" s="141" t="s">
        <v>32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3"/>
    </row>
    <row r="28" spans="1:35" s="5" customFormat="1" ht="13.9" customHeight="1">
      <c r="A28" s="135" t="s">
        <v>8</v>
      </c>
      <c r="B28" s="136"/>
      <c r="C28" s="136"/>
      <c r="D28" s="136"/>
      <c r="E28" s="136"/>
      <c r="F28" s="136"/>
      <c r="G28" s="137"/>
      <c r="H28" s="129" t="s">
        <v>7</v>
      </c>
      <c r="I28" s="130"/>
      <c r="J28" s="130"/>
      <c r="K28" s="130"/>
      <c r="L28" s="130"/>
      <c r="M28" s="130"/>
      <c r="N28" s="131"/>
      <c r="O28" s="129" t="s">
        <v>6</v>
      </c>
      <c r="P28" s="130"/>
      <c r="Q28" s="130"/>
      <c r="R28" s="130"/>
      <c r="S28" s="130"/>
      <c r="T28" s="130"/>
      <c r="U28" s="131"/>
      <c r="V28" s="129" t="s">
        <v>5</v>
      </c>
      <c r="W28" s="130"/>
      <c r="X28" s="130"/>
      <c r="Y28" s="130"/>
      <c r="Z28" s="130"/>
      <c r="AA28" s="130"/>
      <c r="AB28" s="131"/>
      <c r="AC28" s="129" t="s">
        <v>4</v>
      </c>
      <c r="AD28" s="130"/>
      <c r="AE28" s="130"/>
      <c r="AF28" s="130"/>
      <c r="AG28" s="130"/>
      <c r="AH28" s="130"/>
      <c r="AI28" s="131"/>
    </row>
    <row r="29" spans="1:35" s="5" customFormat="1" ht="13.9" customHeight="1">
      <c r="A29" s="138"/>
      <c r="B29" s="139"/>
      <c r="C29" s="139"/>
      <c r="D29" s="139"/>
      <c r="E29" s="139"/>
      <c r="F29" s="139"/>
      <c r="G29" s="140"/>
      <c r="H29" s="132" t="s">
        <v>1</v>
      </c>
      <c r="I29" s="133"/>
      <c r="J29" s="133"/>
      <c r="K29" s="133"/>
      <c r="L29" s="133" t="s">
        <v>0</v>
      </c>
      <c r="M29" s="133"/>
      <c r="N29" s="134"/>
      <c r="O29" s="132" t="s">
        <v>1</v>
      </c>
      <c r="P29" s="133"/>
      <c r="Q29" s="133"/>
      <c r="R29" s="133"/>
      <c r="S29" s="133" t="s">
        <v>0</v>
      </c>
      <c r="T29" s="133"/>
      <c r="U29" s="134"/>
      <c r="V29" s="132" t="s">
        <v>1</v>
      </c>
      <c r="W29" s="133"/>
      <c r="X29" s="133"/>
      <c r="Y29" s="133"/>
      <c r="Z29" s="133" t="s">
        <v>0</v>
      </c>
      <c r="AA29" s="133"/>
      <c r="AB29" s="134"/>
      <c r="AC29" s="132" t="s">
        <v>1</v>
      </c>
      <c r="AD29" s="133"/>
      <c r="AE29" s="133"/>
      <c r="AF29" s="133"/>
      <c r="AG29" s="133" t="s">
        <v>0</v>
      </c>
      <c r="AH29" s="133"/>
      <c r="AI29" s="134"/>
    </row>
    <row r="30" spans="1:35" s="5" customFormat="1" ht="13.9" customHeight="1">
      <c r="A30" s="108"/>
      <c r="B30" s="109"/>
      <c r="C30" s="109"/>
      <c r="D30" s="109"/>
      <c r="E30" s="109"/>
      <c r="F30" s="109"/>
      <c r="G30" s="110"/>
      <c r="H30" s="125"/>
      <c r="I30" s="116"/>
      <c r="J30" s="116"/>
      <c r="K30" s="116"/>
      <c r="L30" s="116"/>
      <c r="M30" s="116"/>
      <c r="N30" s="117"/>
      <c r="O30" s="125"/>
      <c r="P30" s="116"/>
      <c r="Q30" s="116"/>
      <c r="R30" s="116"/>
      <c r="S30" s="116"/>
      <c r="T30" s="116"/>
      <c r="U30" s="117"/>
      <c r="V30" s="125"/>
      <c r="W30" s="116"/>
      <c r="X30" s="116"/>
      <c r="Y30" s="116"/>
      <c r="Z30" s="116"/>
      <c r="AA30" s="116"/>
      <c r="AB30" s="117"/>
      <c r="AC30" s="125"/>
      <c r="AD30" s="116"/>
      <c r="AE30" s="116"/>
      <c r="AF30" s="116"/>
      <c r="AG30" s="116"/>
      <c r="AH30" s="116"/>
      <c r="AI30" s="117"/>
    </row>
    <row r="31" spans="1:35" s="5" customFormat="1" ht="13.9" customHeight="1">
      <c r="A31" s="118"/>
      <c r="B31" s="119"/>
      <c r="C31" s="119"/>
      <c r="D31" s="119"/>
      <c r="E31" s="119"/>
      <c r="F31" s="119"/>
      <c r="G31" s="120"/>
      <c r="H31" s="115"/>
      <c r="I31" s="111"/>
      <c r="J31" s="111"/>
      <c r="K31" s="111"/>
      <c r="L31" s="111"/>
      <c r="M31" s="111"/>
      <c r="N31" s="112"/>
      <c r="O31" s="115"/>
      <c r="P31" s="111"/>
      <c r="Q31" s="111"/>
      <c r="R31" s="111"/>
      <c r="S31" s="111"/>
      <c r="T31" s="111"/>
      <c r="U31" s="112"/>
      <c r="V31" s="115"/>
      <c r="W31" s="111"/>
      <c r="X31" s="111"/>
      <c r="Y31" s="111"/>
      <c r="Z31" s="111"/>
      <c r="AA31" s="111"/>
      <c r="AB31" s="112"/>
      <c r="AC31" s="115"/>
      <c r="AD31" s="111"/>
      <c r="AE31" s="111"/>
      <c r="AF31" s="111"/>
      <c r="AG31" s="111"/>
      <c r="AH31" s="111"/>
      <c r="AI31" s="112"/>
    </row>
    <row r="32" spans="1:35" s="5" customFormat="1" ht="13.9" customHeight="1">
      <c r="A32" s="118"/>
      <c r="B32" s="119"/>
      <c r="C32" s="119"/>
      <c r="D32" s="119"/>
      <c r="E32" s="119"/>
      <c r="F32" s="119"/>
      <c r="G32" s="120"/>
      <c r="H32" s="115"/>
      <c r="I32" s="111"/>
      <c r="J32" s="111"/>
      <c r="K32" s="111"/>
      <c r="L32" s="111"/>
      <c r="M32" s="111"/>
      <c r="N32" s="112"/>
      <c r="O32" s="115"/>
      <c r="P32" s="111"/>
      <c r="Q32" s="111"/>
      <c r="R32" s="111"/>
      <c r="S32" s="111"/>
      <c r="T32" s="111"/>
      <c r="U32" s="112"/>
      <c r="V32" s="115"/>
      <c r="W32" s="111"/>
      <c r="X32" s="111"/>
      <c r="Y32" s="111"/>
      <c r="Z32" s="111"/>
      <c r="AA32" s="111"/>
      <c r="AB32" s="112"/>
      <c r="AC32" s="115"/>
      <c r="AD32" s="111"/>
      <c r="AE32" s="111"/>
      <c r="AF32" s="111"/>
      <c r="AG32" s="111"/>
      <c r="AH32" s="111"/>
      <c r="AI32" s="112"/>
    </row>
    <row r="33" spans="1:35" s="5" customFormat="1" ht="13.9" customHeight="1">
      <c r="A33" s="121"/>
      <c r="B33" s="122"/>
      <c r="C33" s="122"/>
      <c r="D33" s="122"/>
      <c r="E33" s="122"/>
      <c r="F33" s="122"/>
      <c r="G33" s="123"/>
      <c r="H33" s="113"/>
      <c r="I33" s="114"/>
      <c r="J33" s="114"/>
      <c r="K33" s="114"/>
      <c r="L33" s="114"/>
      <c r="M33" s="114"/>
      <c r="N33" s="124"/>
      <c r="O33" s="113"/>
      <c r="P33" s="114"/>
      <c r="Q33" s="114"/>
      <c r="R33" s="114"/>
      <c r="S33" s="114"/>
      <c r="T33" s="114"/>
      <c r="U33" s="124"/>
      <c r="V33" s="113"/>
      <c r="W33" s="114"/>
      <c r="X33" s="114"/>
      <c r="Y33" s="114"/>
      <c r="Z33" s="114"/>
      <c r="AA33" s="114"/>
      <c r="AB33" s="124"/>
      <c r="AC33" s="113"/>
      <c r="AD33" s="114"/>
      <c r="AE33" s="114"/>
      <c r="AF33" s="114"/>
      <c r="AG33" s="114"/>
      <c r="AH33" s="114"/>
      <c r="AI33" s="124"/>
    </row>
    <row r="34" spans="1:35" s="5" customFormat="1" ht="13.9" customHeight="1">
      <c r="A34" s="108"/>
      <c r="B34" s="109"/>
      <c r="C34" s="109"/>
      <c r="D34" s="109"/>
      <c r="E34" s="109"/>
      <c r="F34" s="109"/>
      <c r="G34" s="110"/>
      <c r="H34" s="125"/>
      <c r="I34" s="116"/>
      <c r="J34" s="116"/>
      <c r="K34" s="116"/>
      <c r="L34" s="116"/>
      <c r="M34" s="116"/>
      <c r="N34" s="117"/>
      <c r="O34" s="125"/>
      <c r="P34" s="116"/>
      <c r="Q34" s="116"/>
      <c r="R34" s="116"/>
      <c r="S34" s="116"/>
      <c r="T34" s="116"/>
      <c r="U34" s="117"/>
      <c r="V34" s="125"/>
      <c r="W34" s="116"/>
      <c r="X34" s="116"/>
      <c r="Y34" s="116"/>
      <c r="Z34" s="116"/>
      <c r="AA34" s="116"/>
      <c r="AB34" s="117"/>
      <c r="AC34" s="125"/>
      <c r="AD34" s="116"/>
      <c r="AE34" s="116"/>
      <c r="AF34" s="116"/>
      <c r="AG34" s="116"/>
      <c r="AH34" s="116"/>
      <c r="AI34" s="117"/>
    </row>
    <row r="35" spans="1:35" s="5" customFormat="1" ht="13.9" customHeight="1">
      <c r="A35" s="118"/>
      <c r="B35" s="119"/>
      <c r="C35" s="119"/>
      <c r="D35" s="119"/>
      <c r="E35" s="119"/>
      <c r="F35" s="119"/>
      <c r="G35" s="120"/>
      <c r="H35" s="115"/>
      <c r="I35" s="111"/>
      <c r="J35" s="111"/>
      <c r="K35" s="111"/>
      <c r="L35" s="111"/>
      <c r="M35" s="111"/>
      <c r="N35" s="112"/>
      <c r="O35" s="115"/>
      <c r="P35" s="111"/>
      <c r="Q35" s="111"/>
      <c r="R35" s="111"/>
      <c r="S35" s="111"/>
      <c r="T35" s="111"/>
      <c r="U35" s="112"/>
      <c r="V35" s="115"/>
      <c r="W35" s="111"/>
      <c r="X35" s="111"/>
      <c r="Y35" s="111"/>
      <c r="Z35" s="111"/>
      <c r="AA35" s="111"/>
      <c r="AB35" s="112"/>
      <c r="AC35" s="115"/>
      <c r="AD35" s="111"/>
      <c r="AE35" s="111"/>
      <c r="AF35" s="111"/>
      <c r="AG35" s="111"/>
      <c r="AH35" s="111"/>
      <c r="AI35" s="112"/>
    </row>
    <row r="36" spans="1:35" s="5" customFormat="1" ht="13.9" customHeight="1">
      <c r="A36" s="118"/>
      <c r="B36" s="119"/>
      <c r="C36" s="119"/>
      <c r="D36" s="119"/>
      <c r="E36" s="119"/>
      <c r="F36" s="119"/>
      <c r="G36" s="120"/>
      <c r="H36" s="115"/>
      <c r="I36" s="111"/>
      <c r="J36" s="111"/>
      <c r="K36" s="111"/>
      <c r="L36" s="111"/>
      <c r="M36" s="111"/>
      <c r="N36" s="112"/>
      <c r="O36" s="115"/>
      <c r="P36" s="111"/>
      <c r="Q36" s="111"/>
      <c r="R36" s="111"/>
      <c r="S36" s="111"/>
      <c r="T36" s="111"/>
      <c r="U36" s="112"/>
      <c r="V36" s="115"/>
      <c r="W36" s="111"/>
      <c r="X36" s="111"/>
      <c r="Y36" s="111"/>
      <c r="Z36" s="111"/>
      <c r="AA36" s="111"/>
      <c r="AB36" s="112"/>
      <c r="AC36" s="115"/>
      <c r="AD36" s="111"/>
      <c r="AE36" s="111"/>
      <c r="AF36" s="111"/>
      <c r="AG36" s="111"/>
      <c r="AH36" s="111"/>
      <c r="AI36" s="112"/>
    </row>
    <row r="37" spans="1:35" s="5" customFormat="1" ht="13.9" customHeight="1">
      <c r="A37" s="121"/>
      <c r="B37" s="122"/>
      <c r="C37" s="122"/>
      <c r="D37" s="122"/>
      <c r="E37" s="122"/>
      <c r="F37" s="122"/>
      <c r="G37" s="123"/>
      <c r="H37" s="113"/>
      <c r="I37" s="114"/>
      <c r="J37" s="114"/>
      <c r="K37" s="114"/>
      <c r="L37" s="114"/>
      <c r="M37" s="114"/>
      <c r="N37" s="124"/>
      <c r="O37" s="113"/>
      <c r="P37" s="114"/>
      <c r="Q37" s="114"/>
      <c r="R37" s="114"/>
      <c r="S37" s="114"/>
      <c r="T37" s="114"/>
      <c r="U37" s="124"/>
      <c r="V37" s="113"/>
      <c r="W37" s="114"/>
      <c r="X37" s="114"/>
      <c r="Y37" s="114"/>
      <c r="Z37" s="114"/>
      <c r="AA37" s="114"/>
      <c r="AB37" s="124"/>
      <c r="AC37" s="113"/>
      <c r="AD37" s="114"/>
      <c r="AE37" s="114"/>
      <c r="AF37" s="114"/>
      <c r="AG37" s="114"/>
      <c r="AH37" s="114"/>
      <c r="AI37" s="124"/>
    </row>
    <row r="38" spans="1:35" s="3" customFormat="1" ht="13.9" customHeight="1">
      <c r="A38" s="108"/>
      <c r="B38" s="109"/>
      <c r="C38" s="109"/>
      <c r="D38" s="109"/>
      <c r="E38" s="109"/>
      <c r="F38" s="109"/>
      <c r="G38" s="110"/>
      <c r="H38" s="125"/>
      <c r="I38" s="116"/>
      <c r="J38" s="116"/>
      <c r="K38" s="116"/>
      <c r="L38" s="116"/>
      <c r="M38" s="116"/>
      <c r="N38" s="117"/>
      <c r="O38" s="125"/>
      <c r="P38" s="116"/>
      <c r="Q38" s="116"/>
      <c r="R38" s="116"/>
      <c r="S38" s="116"/>
      <c r="T38" s="116"/>
      <c r="U38" s="117"/>
      <c r="V38" s="125"/>
      <c r="W38" s="116"/>
      <c r="X38" s="116"/>
      <c r="Y38" s="116"/>
      <c r="Z38" s="116"/>
      <c r="AA38" s="116"/>
      <c r="AB38" s="117"/>
      <c r="AC38" s="125"/>
      <c r="AD38" s="116"/>
      <c r="AE38" s="116"/>
      <c r="AF38" s="116"/>
      <c r="AG38" s="116"/>
      <c r="AH38" s="116"/>
      <c r="AI38" s="117"/>
    </row>
    <row r="39" spans="1:35" s="3" customFormat="1" ht="13.9" customHeight="1">
      <c r="A39" s="118"/>
      <c r="B39" s="119"/>
      <c r="C39" s="119"/>
      <c r="D39" s="119"/>
      <c r="E39" s="119"/>
      <c r="F39" s="119"/>
      <c r="G39" s="120"/>
      <c r="H39" s="115"/>
      <c r="I39" s="111"/>
      <c r="J39" s="111"/>
      <c r="K39" s="111"/>
      <c r="L39" s="111"/>
      <c r="M39" s="111"/>
      <c r="N39" s="112"/>
      <c r="O39" s="115"/>
      <c r="P39" s="111"/>
      <c r="Q39" s="111"/>
      <c r="R39" s="111"/>
      <c r="S39" s="111"/>
      <c r="T39" s="111"/>
      <c r="U39" s="112"/>
      <c r="V39" s="115"/>
      <c r="W39" s="111"/>
      <c r="X39" s="111"/>
      <c r="Y39" s="111"/>
      <c r="Z39" s="111"/>
      <c r="AA39" s="111"/>
      <c r="AB39" s="112"/>
      <c r="AC39" s="115"/>
      <c r="AD39" s="111"/>
      <c r="AE39" s="111"/>
      <c r="AF39" s="111"/>
      <c r="AG39" s="111"/>
      <c r="AH39" s="111"/>
      <c r="AI39" s="112"/>
    </row>
    <row r="40" spans="1:35" s="3" customFormat="1" ht="13.9" customHeight="1">
      <c r="A40" s="118"/>
      <c r="B40" s="119"/>
      <c r="C40" s="119"/>
      <c r="D40" s="119"/>
      <c r="E40" s="119"/>
      <c r="F40" s="119"/>
      <c r="G40" s="120"/>
      <c r="H40" s="115"/>
      <c r="I40" s="111"/>
      <c r="J40" s="111"/>
      <c r="K40" s="111"/>
      <c r="L40" s="111"/>
      <c r="M40" s="111"/>
      <c r="N40" s="112"/>
      <c r="O40" s="115"/>
      <c r="P40" s="111"/>
      <c r="Q40" s="111"/>
      <c r="R40" s="111"/>
      <c r="S40" s="111"/>
      <c r="T40" s="111"/>
      <c r="U40" s="112"/>
      <c r="V40" s="115"/>
      <c r="W40" s="111"/>
      <c r="X40" s="111"/>
      <c r="Y40" s="111"/>
      <c r="Z40" s="111"/>
      <c r="AA40" s="111"/>
      <c r="AB40" s="112"/>
      <c r="AC40" s="115"/>
      <c r="AD40" s="111"/>
      <c r="AE40" s="111"/>
      <c r="AF40" s="111"/>
      <c r="AG40" s="111"/>
      <c r="AH40" s="111"/>
      <c r="AI40" s="112"/>
    </row>
    <row r="41" spans="1:35" s="3" customFormat="1" ht="13.9" customHeight="1">
      <c r="A41" s="121"/>
      <c r="B41" s="122"/>
      <c r="C41" s="122"/>
      <c r="D41" s="122"/>
      <c r="E41" s="122"/>
      <c r="F41" s="122"/>
      <c r="G41" s="123"/>
      <c r="H41" s="113"/>
      <c r="I41" s="114"/>
      <c r="J41" s="114"/>
      <c r="K41" s="114"/>
      <c r="L41" s="114"/>
      <c r="M41" s="114"/>
      <c r="N41" s="124"/>
      <c r="O41" s="113"/>
      <c r="P41" s="114"/>
      <c r="Q41" s="114"/>
      <c r="R41" s="114"/>
      <c r="S41" s="114"/>
      <c r="T41" s="114"/>
      <c r="U41" s="124"/>
      <c r="V41" s="113"/>
      <c r="W41" s="114"/>
      <c r="X41" s="114"/>
      <c r="Y41" s="114"/>
      <c r="Z41" s="114"/>
      <c r="AA41" s="114"/>
      <c r="AB41" s="124"/>
      <c r="AC41" s="113"/>
      <c r="AD41" s="114"/>
      <c r="AE41" s="114"/>
      <c r="AF41" s="114"/>
      <c r="AG41" s="114"/>
      <c r="AH41" s="114"/>
      <c r="AI41" s="124"/>
    </row>
    <row r="42" spans="1:35" s="3" customFormat="1" ht="13.9" customHeight="1">
      <c r="A42" s="108"/>
      <c r="B42" s="109"/>
      <c r="C42" s="109"/>
      <c r="D42" s="109"/>
      <c r="E42" s="109"/>
      <c r="F42" s="109"/>
      <c r="G42" s="110"/>
      <c r="H42" s="125"/>
      <c r="I42" s="116"/>
      <c r="J42" s="116"/>
      <c r="K42" s="116"/>
      <c r="L42" s="116"/>
      <c r="M42" s="116"/>
      <c r="N42" s="117"/>
      <c r="O42" s="125"/>
      <c r="P42" s="116"/>
      <c r="Q42" s="116"/>
      <c r="R42" s="116"/>
      <c r="S42" s="116"/>
      <c r="T42" s="116"/>
      <c r="U42" s="117"/>
      <c r="V42" s="125"/>
      <c r="W42" s="116"/>
      <c r="X42" s="116"/>
      <c r="Y42" s="116"/>
      <c r="Z42" s="116"/>
      <c r="AA42" s="116"/>
      <c r="AB42" s="117"/>
      <c r="AC42" s="125"/>
      <c r="AD42" s="116"/>
      <c r="AE42" s="116"/>
      <c r="AF42" s="116"/>
      <c r="AG42" s="116"/>
      <c r="AH42" s="116"/>
      <c r="AI42" s="117"/>
    </row>
    <row r="43" spans="1:35" s="3" customFormat="1" ht="13.9" customHeight="1">
      <c r="A43" s="118"/>
      <c r="B43" s="119"/>
      <c r="C43" s="119"/>
      <c r="D43" s="119"/>
      <c r="E43" s="119"/>
      <c r="F43" s="119"/>
      <c r="G43" s="120"/>
      <c r="H43" s="115"/>
      <c r="I43" s="111"/>
      <c r="J43" s="111"/>
      <c r="K43" s="111"/>
      <c r="L43" s="111"/>
      <c r="M43" s="111"/>
      <c r="N43" s="112"/>
      <c r="O43" s="115"/>
      <c r="P43" s="111"/>
      <c r="Q43" s="111"/>
      <c r="R43" s="111"/>
      <c r="S43" s="111"/>
      <c r="T43" s="111"/>
      <c r="U43" s="112"/>
      <c r="V43" s="115"/>
      <c r="W43" s="111"/>
      <c r="X43" s="111"/>
      <c r="Y43" s="111"/>
      <c r="Z43" s="111"/>
      <c r="AA43" s="111"/>
      <c r="AB43" s="112"/>
      <c r="AC43" s="115"/>
      <c r="AD43" s="111"/>
      <c r="AE43" s="111"/>
      <c r="AF43" s="111"/>
      <c r="AG43" s="111"/>
      <c r="AH43" s="111"/>
      <c r="AI43" s="112"/>
    </row>
    <row r="44" spans="1:35" s="5" customFormat="1" ht="13.9" customHeight="1">
      <c r="A44" s="118"/>
      <c r="B44" s="119"/>
      <c r="C44" s="119"/>
      <c r="D44" s="119"/>
      <c r="E44" s="119"/>
      <c r="F44" s="119"/>
      <c r="G44" s="120"/>
      <c r="H44" s="115"/>
      <c r="I44" s="111"/>
      <c r="J44" s="111"/>
      <c r="K44" s="111"/>
      <c r="L44" s="111"/>
      <c r="M44" s="111"/>
      <c r="N44" s="112"/>
      <c r="O44" s="115"/>
      <c r="P44" s="111"/>
      <c r="Q44" s="111"/>
      <c r="R44" s="111"/>
      <c r="S44" s="111"/>
      <c r="T44" s="111"/>
      <c r="U44" s="112"/>
      <c r="V44" s="115"/>
      <c r="W44" s="111"/>
      <c r="X44" s="111"/>
      <c r="Y44" s="111"/>
      <c r="Z44" s="111"/>
      <c r="AA44" s="111"/>
      <c r="AB44" s="112"/>
      <c r="AC44" s="115"/>
      <c r="AD44" s="111"/>
      <c r="AE44" s="111"/>
      <c r="AF44" s="111"/>
      <c r="AG44" s="111"/>
      <c r="AH44" s="111"/>
      <c r="AI44" s="112"/>
    </row>
    <row r="45" spans="1:35" s="5" customFormat="1" ht="13.9" customHeight="1">
      <c r="A45" s="121"/>
      <c r="B45" s="122"/>
      <c r="C45" s="122"/>
      <c r="D45" s="122"/>
      <c r="E45" s="122"/>
      <c r="F45" s="122"/>
      <c r="G45" s="123"/>
      <c r="H45" s="113"/>
      <c r="I45" s="114"/>
      <c r="J45" s="114"/>
      <c r="K45" s="114"/>
      <c r="L45" s="114"/>
      <c r="M45" s="114"/>
      <c r="N45" s="124"/>
      <c r="O45" s="113"/>
      <c r="P45" s="114"/>
      <c r="Q45" s="114"/>
      <c r="R45" s="114"/>
      <c r="S45" s="114"/>
      <c r="T45" s="114"/>
      <c r="U45" s="124"/>
      <c r="V45" s="113"/>
      <c r="W45" s="114"/>
      <c r="X45" s="114"/>
      <c r="Y45" s="114"/>
      <c r="Z45" s="114"/>
      <c r="AA45" s="114"/>
      <c r="AB45" s="124"/>
      <c r="AC45" s="113"/>
      <c r="AD45" s="114"/>
      <c r="AE45" s="114"/>
      <c r="AF45" s="114"/>
      <c r="AG45" s="114"/>
      <c r="AH45" s="114"/>
      <c r="AI45" s="124"/>
    </row>
    <row r="46" spans="1:35" s="5" customFormat="1" ht="13.9" customHeight="1">
      <c r="A46" s="108"/>
      <c r="B46" s="109"/>
      <c r="C46" s="109"/>
      <c r="D46" s="109"/>
      <c r="E46" s="109"/>
      <c r="F46" s="109"/>
      <c r="G46" s="110"/>
      <c r="H46" s="125"/>
      <c r="I46" s="116"/>
      <c r="J46" s="116"/>
      <c r="K46" s="116"/>
      <c r="L46" s="116"/>
      <c r="M46" s="116"/>
      <c r="N46" s="117"/>
      <c r="O46" s="125"/>
      <c r="P46" s="116"/>
      <c r="Q46" s="116"/>
      <c r="R46" s="116"/>
      <c r="S46" s="116"/>
      <c r="T46" s="116"/>
      <c r="U46" s="117"/>
      <c r="V46" s="125"/>
      <c r="W46" s="116"/>
      <c r="X46" s="116"/>
      <c r="Y46" s="116"/>
      <c r="Z46" s="116"/>
      <c r="AA46" s="116"/>
      <c r="AB46" s="117"/>
      <c r="AC46" s="125"/>
      <c r="AD46" s="116"/>
      <c r="AE46" s="116"/>
      <c r="AF46" s="116"/>
      <c r="AG46" s="116"/>
      <c r="AH46" s="116"/>
      <c r="AI46" s="117"/>
    </row>
    <row r="47" spans="1:35" s="5" customFormat="1" ht="13.9" customHeight="1">
      <c r="A47" s="118"/>
      <c r="B47" s="119"/>
      <c r="C47" s="119"/>
      <c r="D47" s="119"/>
      <c r="E47" s="119"/>
      <c r="F47" s="119"/>
      <c r="G47" s="120"/>
      <c r="H47" s="115"/>
      <c r="I47" s="111"/>
      <c r="J47" s="111"/>
      <c r="K47" s="111"/>
      <c r="L47" s="111"/>
      <c r="M47" s="111"/>
      <c r="N47" s="112"/>
      <c r="O47" s="115"/>
      <c r="P47" s="111"/>
      <c r="Q47" s="111"/>
      <c r="R47" s="111"/>
      <c r="S47" s="111"/>
      <c r="T47" s="111"/>
      <c r="U47" s="112"/>
      <c r="V47" s="115"/>
      <c r="W47" s="111"/>
      <c r="X47" s="111"/>
      <c r="Y47" s="111"/>
      <c r="Z47" s="111"/>
      <c r="AA47" s="111"/>
      <c r="AB47" s="112"/>
      <c r="AC47" s="115"/>
      <c r="AD47" s="111"/>
      <c r="AE47" s="111"/>
      <c r="AF47" s="111"/>
      <c r="AG47" s="111"/>
      <c r="AH47" s="111"/>
      <c r="AI47" s="112"/>
    </row>
    <row r="48" spans="1:35" s="5" customFormat="1" ht="13.9" customHeight="1">
      <c r="A48" s="118"/>
      <c r="B48" s="119"/>
      <c r="C48" s="119"/>
      <c r="D48" s="119"/>
      <c r="E48" s="119"/>
      <c r="F48" s="119"/>
      <c r="G48" s="120"/>
      <c r="H48" s="115"/>
      <c r="I48" s="111"/>
      <c r="J48" s="111"/>
      <c r="K48" s="111"/>
      <c r="L48" s="111"/>
      <c r="M48" s="111"/>
      <c r="N48" s="112"/>
      <c r="O48" s="115"/>
      <c r="P48" s="111"/>
      <c r="Q48" s="111"/>
      <c r="R48" s="111"/>
      <c r="S48" s="111"/>
      <c r="T48" s="111"/>
      <c r="U48" s="112"/>
      <c r="V48" s="115"/>
      <c r="W48" s="111"/>
      <c r="X48" s="111"/>
      <c r="Y48" s="111"/>
      <c r="Z48" s="111"/>
      <c r="AA48" s="111"/>
      <c r="AB48" s="112"/>
      <c r="AC48" s="115"/>
      <c r="AD48" s="111"/>
      <c r="AE48" s="111"/>
      <c r="AF48" s="111"/>
      <c r="AG48" s="111"/>
      <c r="AH48" s="111"/>
      <c r="AI48" s="112"/>
    </row>
    <row r="49" spans="1:35" s="5" customFormat="1" ht="13.9" customHeight="1">
      <c r="A49" s="121"/>
      <c r="B49" s="122"/>
      <c r="C49" s="122"/>
      <c r="D49" s="122"/>
      <c r="E49" s="122"/>
      <c r="F49" s="122"/>
      <c r="G49" s="123"/>
      <c r="H49" s="113"/>
      <c r="I49" s="114"/>
      <c r="J49" s="114"/>
      <c r="K49" s="114"/>
      <c r="L49" s="114"/>
      <c r="M49" s="114"/>
      <c r="N49" s="124"/>
      <c r="O49" s="113"/>
      <c r="P49" s="114"/>
      <c r="Q49" s="114"/>
      <c r="R49" s="114"/>
      <c r="S49" s="114"/>
      <c r="T49" s="114"/>
      <c r="U49" s="124"/>
      <c r="V49" s="113"/>
      <c r="W49" s="114"/>
      <c r="X49" s="114"/>
      <c r="Y49" s="114"/>
      <c r="Z49" s="114"/>
      <c r="AA49" s="114"/>
      <c r="AB49" s="124"/>
      <c r="AC49" s="113"/>
      <c r="AD49" s="114"/>
      <c r="AE49" s="114"/>
      <c r="AF49" s="114"/>
      <c r="AG49" s="114"/>
      <c r="AH49" s="114"/>
      <c r="AI49" s="124"/>
    </row>
    <row r="50" spans="1:35" s="5" customFormat="1" ht="17.25" customHeight="1">
      <c r="A50" s="126" t="s">
        <v>3</v>
      </c>
      <c r="B50" s="127"/>
      <c r="C50" s="127"/>
      <c r="D50" s="127"/>
      <c r="E50" s="127"/>
      <c r="F50" s="127"/>
      <c r="G50" s="128"/>
      <c r="H50" s="156">
        <f>SUM(H30:K49)</f>
        <v>0</v>
      </c>
      <c r="I50" s="154"/>
      <c r="J50" s="154"/>
      <c r="K50" s="154"/>
      <c r="L50" s="154">
        <f>SUM(L30:N49)</f>
        <v>0</v>
      </c>
      <c r="M50" s="154"/>
      <c r="N50" s="155"/>
      <c r="O50" s="156">
        <f>SUM(O30:R49)</f>
        <v>0</v>
      </c>
      <c r="P50" s="154"/>
      <c r="Q50" s="154"/>
      <c r="R50" s="154"/>
      <c r="S50" s="154">
        <f>SUM(S30:U49)</f>
        <v>0</v>
      </c>
      <c r="T50" s="154"/>
      <c r="U50" s="155"/>
      <c r="V50" s="156">
        <f>SUM(V30:Y49)</f>
        <v>0</v>
      </c>
      <c r="W50" s="154"/>
      <c r="X50" s="154"/>
      <c r="Y50" s="154"/>
      <c r="Z50" s="154">
        <f>SUM(Z30:AB49)</f>
        <v>0</v>
      </c>
      <c r="AA50" s="154"/>
      <c r="AB50" s="155"/>
      <c r="AC50" s="156">
        <f>SUM(AC30:AF49)</f>
        <v>0</v>
      </c>
      <c r="AD50" s="154"/>
      <c r="AE50" s="154"/>
      <c r="AF50" s="154"/>
      <c r="AG50" s="154">
        <f>SUM(AG30:AI49)</f>
        <v>0</v>
      </c>
      <c r="AH50" s="154"/>
      <c r="AI50" s="155"/>
    </row>
    <row r="51" spans="1:35" s="5" customFormat="1" ht="17.25" customHeight="1">
      <c r="A51" s="157" t="s">
        <v>2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 t="s">
        <v>1</v>
      </c>
      <c r="W51" s="157"/>
      <c r="X51" s="157"/>
      <c r="Y51" s="157"/>
      <c r="Z51" s="157"/>
      <c r="AA51" s="157"/>
      <c r="AB51" s="157"/>
      <c r="AC51" s="157" t="s">
        <v>0</v>
      </c>
      <c r="AD51" s="157"/>
      <c r="AE51" s="157"/>
      <c r="AF51" s="157"/>
      <c r="AG51" s="157"/>
      <c r="AH51" s="157"/>
      <c r="AI51" s="157"/>
    </row>
    <row r="52" spans="1:35" s="4" customFormat="1" ht="18" customHeight="1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8">
        <f>H50+O50+V50+AC50</f>
        <v>0</v>
      </c>
      <c r="W52" s="158"/>
      <c r="X52" s="158"/>
      <c r="Y52" s="158"/>
      <c r="Z52" s="158"/>
      <c r="AA52" s="158"/>
      <c r="AB52" s="158"/>
      <c r="AC52" s="158">
        <f>L50+S50+Z50+AG50</f>
        <v>0</v>
      </c>
      <c r="AD52" s="158"/>
      <c r="AE52" s="158"/>
      <c r="AF52" s="158"/>
      <c r="AG52" s="158"/>
      <c r="AH52" s="158"/>
      <c r="AI52" s="158"/>
    </row>
    <row r="53" spans="1:35" s="3" customFormat="1" ht="13.9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3" customFormat="1" ht="13.9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3.9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3.9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3.9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3.9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3.9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3.9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3.9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ht="13.9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ht="12.95" customHeight="1"/>
    <row r="64" spans="1:35" ht="12.95" customHeight="1"/>
    <row r="65" spans="32:32" ht="12.95" customHeight="1"/>
    <row r="66" spans="32:32" ht="12.95" customHeight="1"/>
    <row r="67" spans="32:32">
      <c r="AF67" s="2"/>
    </row>
  </sheetData>
  <sheetProtection sheet="1" objects="1" scenarios="1" selectLockedCells="1"/>
  <mergeCells count="259">
    <mergeCell ref="A51:U52"/>
    <mergeCell ref="V52:AB52"/>
    <mergeCell ref="AC52:AI52"/>
    <mergeCell ref="AC51:AI51"/>
    <mergeCell ref="V51:AB51"/>
    <mergeCell ref="Y8:AC8"/>
    <mergeCell ref="AD8:AE8"/>
    <mergeCell ref="AF8:AI8"/>
    <mergeCell ref="V48:Y48"/>
    <mergeCell ref="AC50:AF50"/>
    <mergeCell ref="AC49:AF49"/>
    <mergeCell ref="AG49:AI49"/>
    <mergeCell ref="AC40:AF40"/>
    <mergeCell ref="AG40:AI40"/>
    <mergeCell ref="S44:U44"/>
    <mergeCell ref="V44:Y44"/>
    <mergeCell ref="Z44:AB44"/>
    <mergeCell ref="AC44:AF44"/>
    <mergeCell ref="AG44:AI44"/>
    <mergeCell ref="Z48:AB48"/>
    <mergeCell ref="AC48:AF48"/>
    <mergeCell ref="AG48:AI48"/>
    <mergeCell ref="X19:AI23"/>
    <mergeCell ref="L46:N46"/>
    <mergeCell ref="H50:K50"/>
    <mergeCell ref="L50:N50"/>
    <mergeCell ref="O50:R50"/>
    <mergeCell ref="S50:U50"/>
    <mergeCell ref="V50:Y50"/>
    <mergeCell ref="Z50:AB50"/>
    <mergeCell ref="H49:K49"/>
    <mergeCell ref="L49:N49"/>
    <mergeCell ref="O49:R49"/>
    <mergeCell ref="S49:U49"/>
    <mergeCell ref="V49:Y49"/>
    <mergeCell ref="Z49:AB49"/>
    <mergeCell ref="AG50:AI50"/>
    <mergeCell ref="H47:K47"/>
    <mergeCell ref="L47:N47"/>
    <mergeCell ref="O47:R47"/>
    <mergeCell ref="S47:U47"/>
    <mergeCell ref="V47:Y47"/>
    <mergeCell ref="AC47:AF47"/>
    <mergeCell ref="AG47:AI47"/>
    <mergeCell ref="O33:R33"/>
    <mergeCell ref="S33:U33"/>
    <mergeCell ref="S46:U46"/>
    <mergeCell ref="V46:Y46"/>
    <mergeCell ref="Z46:AB46"/>
    <mergeCell ref="AC46:AF46"/>
    <mergeCell ref="AG46:AI46"/>
    <mergeCell ref="Z45:AB45"/>
    <mergeCell ref="H38:K38"/>
    <mergeCell ref="L38:N38"/>
    <mergeCell ref="O38:R38"/>
    <mergeCell ref="S38:U38"/>
    <mergeCell ref="AC38:AF38"/>
    <mergeCell ref="AG38:AI38"/>
    <mergeCell ref="Z39:AB39"/>
    <mergeCell ref="AC39:AF39"/>
    <mergeCell ref="Z47:AB47"/>
    <mergeCell ref="V38:Y38"/>
    <mergeCell ref="Z38:AB38"/>
    <mergeCell ref="H45:K45"/>
    <mergeCell ref="L45:N45"/>
    <mergeCell ref="H41:K41"/>
    <mergeCell ref="L41:N41"/>
    <mergeCell ref="O41:R41"/>
    <mergeCell ref="S41:U41"/>
    <mergeCell ref="H42:K42"/>
    <mergeCell ref="L43:N43"/>
    <mergeCell ref="O43:R43"/>
    <mergeCell ref="S40:U40"/>
    <mergeCell ref="V40:Y40"/>
    <mergeCell ref="Z40:AB40"/>
    <mergeCell ref="H40:K40"/>
    <mergeCell ref="L40:N40"/>
    <mergeCell ref="O40:R40"/>
    <mergeCell ref="O46:R46"/>
    <mergeCell ref="H39:K39"/>
    <mergeCell ref="L39:N39"/>
    <mergeCell ref="O39:R39"/>
    <mergeCell ref="S39:U39"/>
    <mergeCell ref="V39:Y39"/>
    <mergeCell ref="AG37:AI37"/>
    <mergeCell ref="O34:R34"/>
    <mergeCell ref="S34:U34"/>
    <mergeCell ref="V34:Y34"/>
    <mergeCell ref="Z34:AB34"/>
    <mergeCell ref="AC34:AF34"/>
    <mergeCell ref="AG34:AI34"/>
    <mergeCell ref="O35:R35"/>
    <mergeCell ref="S35:U35"/>
    <mergeCell ref="V35:Y35"/>
    <mergeCell ref="Z36:AB36"/>
    <mergeCell ref="AC36:AF36"/>
    <mergeCell ref="AG36:AI36"/>
    <mergeCell ref="O37:R37"/>
    <mergeCell ref="S37:U37"/>
    <mergeCell ref="V37:Y37"/>
    <mergeCell ref="Z37:AB37"/>
    <mergeCell ref="AC37:AF37"/>
    <mergeCell ref="O36:R36"/>
    <mergeCell ref="S36:U36"/>
    <mergeCell ref="V36:Y36"/>
    <mergeCell ref="AG39:AI39"/>
    <mergeCell ref="AC30:AF30"/>
    <mergeCell ref="AG30:AI30"/>
    <mergeCell ref="V31:Y31"/>
    <mergeCell ref="Z31:AB31"/>
    <mergeCell ref="AC31:AF31"/>
    <mergeCell ref="Z35:AB35"/>
    <mergeCell ref="AC35:AF35"/>
    <mergeCell ref="AG35:AI35"/>
    <mergeCell ref="V32:Y32"/>
    <mergeCell ref="Z32:AB32"/>
    <mergeCell ref="AC32:AF32"/>
    <mergeCell ref="AG32:AI32"/>
    <mergeCell ref="V33:Y33"/>
    <mergeCell ref="Z33:AB33"/>
    <mergeCell ref="AC33:AF33"/>
    <mergeCell ref="AG29:AI29"/>
    <mergeCell ref="A27:AI27"/>
    <mergeCell ref="A1:AI1"/>
    <mergeCell ref="A2:AI2"/>
    <mergeCell ref="A3:AI3"/>
    <mergeCell ref="A34:G34"/>
    <mergeCell ref="A35:G35"/>
    <mergeCell ref="O28:U28"/>
    <mergeCell ref="V28:AB28"/>
    <mergeCell ref="AC28:AI28"/>
    <mergeCell ref="I12:P12"/>
    <mergeCell ref="I11:P11"/>
    <mergeCell ref="AG31:AI31"/>
    <mergeCell ref="O30:R30"/>
    <mergeCell ref="S30:U30"/>
    <mergeCell ref="O31:R31"/>
    <mergeCell ref="S31:U31"/>
    <mergeCell ref="O32:R32"/>
    <mergeCell ref="S32:U32"/>
    <mergeCell ref="AG33:AI33"/>
    <mergeCell ref="O29:R29"/>
    <mergeCell ref="S29:U29"/>
    <mergeCell ref="V30:Y30"/>
    <mergeCell ref="Z30:AB30"/>
    <mergeCell ref="A48:G48"/>
    <mergeCell ref="Z41:AB41"/>
    <mergeCell ref="AC41:AF41"/>
    <mergeCell ref="AC45:AF45"/>
    <mergeCell ref="AG41:AI41"/>
    <mergeCell ref="H36:K36"/>
    <mergeCell ref="L36:N36"/>
    <mergeCell ref="A28:G29"/>
    <mergeCell ref="A30:G30"/>
    <mergeCell ref="H31:K31"/>
    <mergeCell ref="L31:N31"/>
    <mergeCell ref="H33:K33"/>
    <mergeCell ref="L33:N33"/>
    <mergeCell ref="L30:N30"/>
    <mergeCell ref="H32:K32"/>
    <mergeCell ref="H34:K34"/>
    <mergeCell ref="L34:N34"/>
    <mergeCell ref="L32:N32"/>
    <mergeCell ref="A31:G31"/>
    <mergeCell ref="A32:G32"/>
    <mergeCell ref="A33:G33"/>
    <mergeCell ref="V29:Y29"/>
    <mergeCell ref="Z29:AB29"/>
    <mergeCell ref="AC29:AF29"/>
    <mergeCell ref="A49:G49"/>
    <mergeCell ref="A50:G50"/>
    <mergeCell ref="H48:K48"/>
    <mergeCell ref="L48:N48"/>
    <mergeCell ref="O48:R48"/>
    <mergeCell ref="S48:U48"/>
    <mergeCell ref="AG45:AI45"/>
    <mergeCell ref="A36:G36"/>
    <mergeCell ref="H28:N28"/>
    <mergeCell ref="H29:K29"/>
    <mergeCell ref="L29:N29"/>
    <mergeCell ref="H35:K35"/>
    <mergeCell ref="L35:N35"/>
    <mergeCell ref="Z42:AB42"/>
    <mergeCell ref="AC42:AF42"/>
    <mergeCell ref="AG42:AI42"/>
    <mergeCell ref="V43:Y43"/>
    <mergeCell ref="Z43:AB43"/>
    <mergeCell ref="AC43:AF43"/>
    <mergeCell ref="AG43:AI43"/>
    <mergeCell ref="H30:K30"/>
    <mergeCell ref="O42:R42"/>
    <mergeCell ref="S42:U42"/>
    <mergeCell ref="H43:K43"/>
    <mergeCell ref="A46:G46"/>
    <mergeCell ref="S43:U43"/>
    <mergeCell ref="V41:Y41"/>
    <mergeCell ref="H44:K44"/>
    <mergeCell ref="L44:N44"/>
    <mergeCell ref="O44:R44"/>
    <mergeCell ref="L42:N42"/>
    <mergeCell ref="A47:G47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H37:K37"/>
    <mergeCell ref="L37:N37"/>
    <mergeCell ref="O45:R45"/>
    <mergeCell ref="S45:U45"/>
    <mergeCell ref="V45:Y45"/>
    <mergeCell ref="V42:Y42"/>
    <mergeCell ref="H46:K46"/>
    <mergeCell ref="X18:AI18"/>
    <mergeCell ref="A4:E4"/>
    <mergeCell ref="F4:Q4"/>
    <mergeCell ref="S4:X4"/>
    <mergeCell ref="Y4:AI4"/>
    <mergeCell ref="A5:E5"/>
    <mergeCell ref="F5:K5"/>
    <mergeCell ref="X11:AI11"/>
    <mergeCell ref="Z14:AC14"/>
    <mergeCell ref="AF14:AI14"/>
    <mergeCell ref="X13:AI13"/>
    <mergeCell ref="X14:Y14"/>
    <mergeCell ref="AD14:AE14"/>
    <mergeCell ref="L7:N7"/>
    <mergeCell ref="O7:Q7"/>
    <mergeCell ref="Y7:AC7"/>
    <mergeCell ref="S7:W7"/>
    <mergeCell ref="A18:E18"/>
    <mergeCell ref="A19:E19"/>
    <mergeCell ref="X12:AI12"/>
    <mergeCell ref="A11:G12"/>
    <mergeCell ref="L5:N5"/>
    <mergeCell ref="O5:Q5"/>
    <mergeCell ref="S5:X5"/>
    <mergeCell ref="Y5:AI5"/>
    <mergeCell ref="A6:E6"/>
    <mergeCell ref="F6:Q6"/>
    <mergeCell ref="S6:X6"/>
    <mergeCell ref="Y6:AI6"/>
    <mergeCell ref="X15:AI15"/>
    <mergeCell ref="A9:E9"/>
    <mergeCell ref="F9:Q9"/>
    <mergeCell ref="S9:X9"/>
    <mergeCell ref="Y9:AI9"/>
    <mergeCell ref="X16:AC17"/>
    <mergeCell ref="AD16:AI17"/>
    <mergeCell ref="AD7:AE7"/>
    <mergeCell ref="AF7:AI7"/>
    <mergeCell ref="A8:E8"/>
    <mergeCell ref="F8:Q8"/>
    <mergeCell ref="A7:E7"/>
    <mergeCell ref="F7:K7"/>
  </mergeCells>
  <conditionalFormatting sqref="H50:AI50 A19 I12">
    <cfRule type="cellIs" dxfId="2" priority="15" operator="equal">
      <formula>0</formula>
    </cfRule>
  </conditionalFormatting>
  <conditionalFormatting sqref="V52:AI52">
    <cfRule type="cellIs" dxfId="1" priority="13" operator="lessThanOrEqual">
      <formula>0</formula>
    </cfRule>
  </conditionalFormatting>
  <conditionalFormatting sqref="F4 F5 O5 F6 F7 O7 F8 F9 Y4 Y5 Y6 Y7 Y8 AF7 AF8 Y9 I11 A18 X12 Z14 AF14 X19">
    <cfRule type="cellIs" dxfId="0" priority="1" operator="equal">
      <formula>0</formula>
    </cfRule>
  </conditionalFormatting>
  <dataValidations count="1">
    <dataValidation type="list" allowBlank="1" showInputMessage="1" showErrorMessage="1" sqref="I11:P11 A18:E18" xr:uid="{D579A447-D581-4328-A54F-F47199556A6E}">
      <formula1>$AL$5:$AL$6</formula1>
    </dataValidation>
  </dataValidations>
  <printOptions horizontalCentered="1"/>
  <pageMargins left="0.5" right="0.5" top="0.4" bottom="0.25" header="0.5" footer="0.5"/>
  <pageSetup scale="97" orientation="portrait" r:id="rId1"/>
  <headerFooter alignWithMargins="0">
    <oddHeader>&amp;R&amp;6Form 750-020-10
TRAFFIC ENGINEERING
September 2020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16</xdr:col>
                    <xdr:colOff>47625</xdr:colOff>
                    <xdr:row>13</xdr:row>
                    <xdr:rowOff>9525</xdr:rowOff>
                  </from>
                  <to>
                    <xdr:col>19</xdr:col>
                    <xdr:colOff>161925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16</xdr:col>
                    <xdr:colOff>47625</xdr:colOff>
                    <xdr:row>14</xdr:row>
                    <xdr:rowOff>19050</xdr:rowOff>
                  </from>
                  <to>
                    <xdr:col>19</xdr:col>
                    <xdr:colOff>161925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16</xdr:col>
                    <xdr:colOff>47625</xdr:colOff>
                    <xdr:row>22</xdr:row>
                    <xdr:rowOff>19050</xdr:rowOff>
                  </from>
                  <to>
                    <xdr:col>19</xdr:col>
                    <xdr:colOff>161925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16</xdr:col>
                    <xdr:colOff>47625</xdr:colOff>
                    <xdr:row>23</xdr:row>
                    <xdr:rowOff>19050</xdr:rowOff>
                  </from>
                  <to>
                    <xdr:col>19</xdr:col>
                    <xdr:colOff>161925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19050</xdr:rowOff>
                  </from>
                  <to>
                    <xdr:col>7</xdr:col>
                    <xdr:colOff>161925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23</xdr:row>
                    <xdr:rowOff>19050</xdr:rowOff>
                  </from>
                  <to>
                    <xdr:col>7</xdr:col>
                    <xdr:colOff>161925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9525</xdr:rowOff>
                  </from>
                  <to>
                    <xdr:col>7</xdr:col>
                    <xdr:colOff>161925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19050</xdr:rowOff>
                  </from>
                  <to>
                    <xdr:col>7</xdr:col>
                    <xdr:colOff>161925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20</xdr:col>
                    <xdr:colOff>28575</xdr:colOff>
                    <xdr:row>9</xdr:row>
                    <xdr:rowOff>57150</xdr:rowOff>
                  </from>
                  <to>
                    <xdr:col>21</xdr:col>
                    <xdr:colOff>19050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20</xdr:col>
                    <xdr:colOff>28575</xdr:colOff>
                    <xdr:row>12</xdr:row>
                    <xdr:rowOff>142875</xdr:rowOff>
                  </from>
                  <to>
                    <xdr:col>21</xdr:col>
                    <xdr:colOff>19050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>
                <anchor moveWithCells="1">
                  <from>
                    <xdr:col>18</xdr:col>
                    <xdr:colOff>85725</xdr:colOff>
                    <xdr:row>11</xdr:row>
                    <xdr:rowOff>66675</xdr:rowOff>
                  </from>
                  <to>
                    <xdr:col>19</xdr:col>
                    <xdr:colOff>76200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21</xdr:col>
                    <xdr:colOff>161925</xdr:colOff>
                    <xdr:row>11</xdr:row>
                    <xdr:rowOff>66675</xdr:rowOff>
                  </from>
                  <to>
                    <xdr:col>22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Option Button 15">
              <controlPr defaultSize="0" autoFill="0" autoLine="0" autoPict="0">
                <anchor moveWithCells="1">
                  <from>
                    <xdr:col>18</xdr:col>
                    <xdr:colOff>190500</xdr:colOff>
                    <xdr:row>10</xdr:row>
                    <xdr:rowOff>76200</xdr:rowOff>
                  </from>
                  <to>
                    <xdr:col>19</xdr:col>
                    <xdr:colOff>180975</xdr:colOff>
                    <xdr:row>11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Option Button 16">
              <controlPr defaultSize="0" autoFill="0" autoLine="0" autoPict="0">
                <anchor moveWithCells="1">
                  <from>
                    <xdr:col>21</xdr:col>
                    <xdr:colOff>66675</xdr:colOff>
                    <xdr:row>10</xdr:row>
                    <xdr:rowOff>76200</xdr:rowOff>
                  </from>
                  <to>
                    <xdr:col>22</xdr:col>
                    <xdr:colOff>57150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Option Button 17">
              <controlPr defaultSize="0" autoFill="0" autoLine="0" autoPict="0">
                <anchor moveWithCells="1">
                  <from>
                    <xdr:col>18</xdr:col>
                    <xdr:colOff>190500</xdr:colOff>
                    <xdr:row>12</xdr:row>
                    <xdr:rowOff>57150</xdr:rowOff>
                  </from>
                  <to>
                    <xdr:col>19</xdr:col>
                    <xdr:colOff>180975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Option Button 18">
              <controlPr defaultSize="0" autoFill="0" autoLine="0" autoPict="0">
                <anchor moveWithCells="1">
                  <from>
                    <xdr:col>21</xdr:col>
                    <xdr:colOff>66675</xdr:colOff>
                    <xdr:row>12</xdr:row>
                    <xdr:rowOff>57150</xdr:rowOff>
                  </from>
                  <to>
                    <xdr:col>22</xdr:col>
                    <xdr:colOff>57150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28575</xdr:rowOff>
                  </from>
                  <to>
                    <xdr:col>27</xdr:col>
                    <xdr:colOff>142875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30</xdr:col>
                    <xdr:colOff>19050</xdr:colOff>
                    <xdr:row>15</xdr:row>
                    <xdr:rowOff>28575</xdr:rowOff>
                  </from>
                  <to>
                    <xdr:col>34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Button 24">
              <controlPr defaultSize="0" autoFill="0" autoPict="0" macro="[0]!ClearData">
                <anchor>
                  <from>
                    <xdr:col>25</xdr:col>
                    <xdr:colOff>104775</xdr:colOff>
                    <xdr:row>23</xdr:row>
                    <xdr:rowOff>57150</xdr:rowOff>
                  </from>
                  <to>
                    <xdr:col>32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D0DFA6-5E5F-4017-B5EF-70FEE1D52B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47CFB7-C63F-46B7-8B60-D5EDE77D80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16CA67-03E8-4F20-95C3-CC9B494DE292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Chapter 9 Form 750-020-10</vt:lpstr>
      <vt:lpstr>'Chapter 9 Form 750-020-10'!Print_Area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Benazir Portal</dc:creator>
  <cp:lastModifiedBy>Kutchinski, Stephanie</cp:lastModifiedBy>
  <cp:lastPrinted>2020-08-19T19:34:05Z</cp:lastPrinted>
  <dcterms:created xsi:type="dcterms:W3CDTF">2020-08-19T16:42:26Z</dcterms:created>
  <dcterms:modified xsi:type="dcterms:W3CDTF">2020-08-21T17:56:33Z</dcterms:modified>
</cp:coreProperties>
</file>